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netapp01\CSNyFM\CSN\NSC SUPPLIER\"/>
    </mc:Choice>
  </mc:AlternateContent>
  <xr:revisionPtr revIDLastSave="0" documentId="13_ncr:1_{C867B15A-6B33-4544-AD38-741D2F84D460}" xr6:coauthVersionLast="47" xr6:coauthVersionMax="47" xr10:uidLastSave="{00000000-0000-0000-0000-000000000000}"/>
  <bookViews>
    <workbookView xWindow="-38025" yWindow="-1695" windowWidth="21450" windowHeight="16830" activeTab="2" xr2:uid="{2DD2BEC5-5B3D-4C01-B25A-C686741D8945}"/>
  </bookViews>
  <sheets>
    <sheet name=" Autoevaluación CSN" sheetId="1" r:id="rId1"/>
    <sheet name="Guia" sheetId="3" r:id="rId2"/>
    <sheet name="Self Assessment of NSC" sheetId="5" r:id="rId3"/>
    <sheet name="Guide" sheetId="4" r:id="rId4"/>
    <sheet name="Puntuación" sheetId="2" r:id="rId5"/>
  </sheets>
  <definedNames>
    <definedName name="_xlnm._FilterDatabase" localSheetId="0" hidden="1">' Autoevaluación CSN'!$A$9:$F$51</definedName>
    <definedName name="_xlnm._FilterDatabase" localSheetId="2" hidden="1">'Self Assessment of NSC'!$A$9:$F$51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5" l="1"/>
  <c r="E50" i="5"/>
  <c r="E49" i="5"/>
  <c r="E48" i="5"/>
  <c r="E46" i="5"/>
  <c r="E45" i="5"/>
  <c r="E44" i="5" s="1"/>
  <c r="E43" i="5"/>
  <c r="E42" i="5"/>
  <c r="E40" i="5"/>
  <c r="E39" i="5"/>
  <c r="E38" i="5"/>
  <c r="E35" i="5"/>
  <c r="E34" i="5"/>
  <c r="E33" i="5"/>
  <c r="E32" i="5" s="1"/>
  <c r="E31" i="5"/>
  <c r="E30" i="5"/>
  <c r="E29" i="5" s="1"/>
  <c r="E28" i="5"/>
  <c r="E27" i="5"/>
  <c r="E26" i="5"/>
  <c r="E25" i="5"/>
  <c r="E24" i="5"/>
  <c r="E21" i="5"/>
  <c r="E19" i="5" s="1"/>
  <c r="E20" i="5"/>
  <c r="E18" i="5"/>
  <c r="E17" i="5"/>
  <c r="E16" i="5"/>
  <c r="E14" i="5"/>
  <c r="E13" i="5"/>
  <c r="E12" i="5"/>
  <c r="E11" i="5" s="1"/>
  <c r="E41" i="5" l="1"/>
  <c r="E23" i="5"/>
  <c r="E47" i="5"/>
  <c r="E15" i="5"/>
  <c r="E2" i="5" s="1"/>
  <c r="E37" i="5"/>
  <c r="E22" i="5"/>
  <c r="E36" i="5"/>
  <c r="E10" i="5" l="1"/>
  <c r="E49" i="1"/>
  <c r="E48" i="1"/>
  <c r="E14" i="1" l="1"/>
  <c r="E13" i="1" l="1"/>
  <c r="E51" i="1" l="1"/>
  <c r="E50" i="1"/>
  <c r="E46" i="1"/>
  <c r="E45" i="1"/>
  <c r="E43" i="1"/>
  <c r="E42" i="1"/>
  <c r="E40" i="1"/>
  <c r="E39" i="1"/>
  <c r="E38" i="1"/>
  <c r="E35" i="1"/>
  <c r="E34" i="1"/>
  <c r="E33" i="1"/>
  <c r="E31" i="1"/>
  <c r="E30" i="1"/>
  <c r="E28" i="1"/>
  <c r="E27" i="1"/>
  <c r="E26" i="1"/>
  <c r="E25" i="1"/>
  <c r="E24" i="1"/>
  <c r="E21" i="1"/>
  <c r="E20" i="1"/>
  <c r="E18" i="1"/>
  <c r="E17" i="1"/>
  <c r="E16" i="1"/>
  <c r="E12" i="1"/>
  <c r="E11" i="1" s="1"/>
  <c r="E44" i="1" l="1"/>
  <c r="E47" i="1"/>
  <c r="E41" i="1"/>
  <c r="E32" i="1"/>
  <c r="E29" i="1"/>
  <c r="E23" i="1"/>
  <c r="E22" i="1" s="1"/>
  <c r="E19" i="1"/>
  <c r="E37" i="1"/>
  <c r="E15" i="1"/>
  <c r="E10" i="1" s="1"/>
  <c r="E36" i="1" l="1"/>
  <c r="E2" i="1"/>
</calcChain>
</file>

<file path=xl/sharedStrings.xml><?xml version="1.0" encoding="utf-8"?>
<sst xmlns="http://schemas.openxmlformats.org/spreadsheetml/2006/main" count="402" uniqueCount="179">
  <si>
    <t>Summary of Assessment</t>
  </si>
  <si>
    <t>ORIENTACIÓN</t>
  </si>
  <si>
    <t>Esta evaluación debe ser realizada por una personal formada en Cultura de Seguiridad Nuclear</t>
  </si>
  <si>
    <t>Asegurarse de que las personas relevantes sean "entrevistadas" y que al menos un representante de la alta dirección sea entrevistado</t>
  </si>
  <si>
    <t>Siempre que sea posible, solicite pruebas y registre una copia. Fotografíe los tablones de anuncios y la señalización relevantes.</t>
  </si>
  <si>
    <t>Pregunta</t>
  </si>
  <si>
    <t>Sugerencia para la evaluación</t>
  </si>
  <si>
    <t>Sección 1 - Responsabilidad Personal (PA)</t>
  </si>
  <si>
    <t>¿Se pide cuentas al personal de todos los niveles en lo que respecta a la calidad y la seguridad nuclear?</t>
  </si>
  <si>
    <t>¿Existen medidas de calidad (o KPI) y un control eficaz?</t>
  </si>
  <si>
    <t>¿Demuestran las personas responsabilidad por la seguridad nuclear?</t>
  </si>
  <si>
    <t>Sección 2 - Actitud de desafío y cuestionamiento (QA)</t>
  </si>
  <si>
    <t>Si algo parece inseguro o incorrecto, ¿el personal se detiene y pregunta por qué?</t>
  </si>
  <si>
    <t>Esta es un área clave para todo el personal del proveedor, especialmente los operarios de producción / fabricación y la gente de calidad. Pregunte a las personas si lo han hecho y si creen que pueden. ¿La gente se refiere al enfoque STAR (Stop-Think-Act-Review)?</t>
  </si>
  <si>
    <t>PARAR - PENSAR - ACTUAR - REVISARAl principio subyacente de las normas ISO 9001 e ISO 19443</t>
  </si>
  <si>
    <t>Pregunte a las personas qué controles existen para evitar errores. El personal debe reconocer la autoridad para detener el trabajo si algo cambia y se vuelve inseguro. Pregunte a las personas cuál es el impacto potencial en la seguridad nuclear futura si se comete un error y no se detecta. Una buena práctica reconocida es que esto se incluya en los informes previos al trabajo.</t>
  </si>
  <si>
    <t>Sección 3 - Comunicación de seguridad (CO)</t>
  </si>
  <si>
    <t xml:space="preserve">¿Las lecciones aprendidas y las mejoras en seguridad y calidad se comparten ampliamente dentro de la organización? </t>
  </si>
  <si>
    <t xml:space="preserve">¿Tiene la organización una póliza CFSI (artículos falsificados, fraudulentos o sospechosos) activa?  </t>
  </si>
  <si>
    <t>¿Los líderes sénior hablan con el personal sobre la seguridad nuclear y el impacto de su trabajo en la prevención de accidentes nucleares?</t>
  </si>
  <si>
    <t>¿Los altos directivos actúan en cuestiones relacionadas con la calidad del producto?</t>
  </si>
  <si>
    <t>¿Están los líderes sénior abiertos a escuchar ideas relacionadas con la seguridad y la calidad?</t>
  </si>
  <si>
    <t>¿Los gerentes piden ideas para mejorar la seguridad y la calidad?</t>
  </si>
  <si>
    <t>¿Existe una Política de Seguridad Nuclear o comprensión de la necesidad de prevenir incidentes o accidentes nucleares?</t>
  </si>
  <si>
    <t>Sección 5 - Toma de decisiones (DM)</t>
  </si>
  <si>
    <t>¿Se prioriza la seguridad nuclear a la hora de tomar decisiones?</t>
  </si>
  <si>
    <t>¿Tiene la organización responsabilidad individual o de un solo punto en la toma de decisiones en materia de seguridad nuclear?</t>
  </si>
  <si>
    <t>Sección 6 - Entorno de trabajo respetuoso (WE)</t>
  </si>
  <si>
    <t>¿Se alienta al personal a estar atento a cualquier amenaza potencial para la seguridad nuclear?</t>
  </si>
  <si>
    <t>¿Confía el personal en que se investigarán los problemas de seguridad incluso si desafían la productividad?</t>
  </si>
  <si>
    <t>¿Se reconocen o recompensan las acciones o intervenciones positivas de seguridad y calidad por parte de las personas?</t>
  </si>
  <si>
    <t>Sección 7 - Aprendizaje Continuo (CL)</t>
  </si>
  <si>
    <t>¿Se investigan los incidentes de seguridad y calidad de manera justa y sin culpa?</t>
  </si>
  <si>
    <t>¿Se identifican y cierran de manera sólida los informes de defectos y no conformidades?</t>
  </si>
  <si>
    <t>¿Cuenta el contratista con una formación adecuada en materia de cultura de seguridad nuclear?</t>
  </si>
  <si>
    <t>Sección 8 - Identificación y resolución de problemas (PI)</t>
  </si>
  <si>
    <t>¿Reconoce el personal el impacto de su trabajo y el de su empresa en la prevención de futuros accidentes nucleares?</t>
  </si>
  <si>
    <t>¿Se asigna la propiedad y se supervisa a las acciones de mejora para que se cierren de manera efectiva y a tiempo?</t>
  </si>
  <si>
    <t>Sección 9 - Entorno para plantear inquietudes (RC)</t>
  </si>
  <si>
    <t>¿El personal se siente capacitado para actuar para corregir o prevenir fallas en asuntos de seguridad o calidad?</t>
  </si>
  <si>
    <t>Sección 10 - Procesos de trabajo (WP)</t>
  </si>
  <si>
    <t>La evaluación se realiza en el marco de los 10 rasgos de una cultura de seguridad nuclear saludable de WANO</t>
  </si>
  <si>
    <t>¿Se utiliza el principio STAR (Stop Think Act Review) ?</t>
  </si>
  <si>
    <t>¿Se reconoce, planifica y mitiga la posibilidad de errores?</t>
  </si>
  <si>
    <t>No muchas organizaciones tienen políticas de CFSI, por lo tanto, pregunte dónde se ha destacado CFSI en los acuerdos de la empresa. ¿Tienen material informativo / de concienciación? ¿Qué formación se imparte, a qué personas? Pregunte a una selección de personas cómo cuidan CFSI - almaceneros, operarios, QA / QC</t>
  </si>
  <si>
    <t>¿Existe un Patrocinador Ejecutivo para la Seguridad Nuclear? ¿Existe un Nuclear Safety Officer?</t>
  </si>
  <si>
    <t>¿ son los procedimientos claros, visibles y cumplidos?</t>
  </si>
  <si>
    <t>¿ la organización crea y mantiene una documentación completa, precisa y actualizada ?</t>
  </si>
  <si>
    <t>¿hay lugares donde los equipos estan sin o con documentación incompleta?
¿ los registros de fabricación y control son completados a tiempo? 
¿los puntos de parada son correctamente gestionados y no realizados si autorización?</t>
  </si>
  <si>
    <t>PA</t>
  </si>
  <si>
    <t>QA</t>
  </si>
  <si>
    <t>WP</t>
  </si>
  <si>
    <t>RC</t>
  </si>
  <si>
    <t>PI</t>
  </si>
  <si>
    <t>CL</t>
  </si>
  <si>
    <t>WE</t>
  </si>
  <si>
    <t>DM</t>
  </si>
  <si>
    <t>LA</t>
  </si>
  <si>
    <t>Sección 4 - Valores y Acciones de Liderazgo (LA)</t>
  </si>
  <si>
    <t>CO</t>
  </si>
  <si>
    <t>N</t>
  </si>
  <si>
    <t>C</t>
  </si>
  <si>
    <t>Evaluador</t>
  </si>
  <si>
    <t>Proveedor</t>
  </si>
  <si>
    <t>Localización</t>
  </si>
  <si>
    <t>Pais</t>
  </si>
  <si>
    <t>Fecha</t>
  </si>
  <si>
    <t>No desarrollado</t>
  </si>
  <si>
    <t>Poco desarrollado (Inmaduro)</t>
  </si>
  <si>
    <t>Algo desarrollado (Poco Maduro)</t>
  </si>
  <si>
    <t>Bien desarrollado (Maduro)</t>
  </si>
  <si>
    <t>Extensamente desarrollado (Muy Maduro)</t>
  </si>
  <si>
    <r>
      <t xml:space="preserve">¿Tiene la organización una  política </t>
    </r>
    <r>
      <rPr>
        <b/>
        <sz val="12"/>
        <rFont val="Tahoma"/>
        <family val="2"/>
      </rPr>
      <t>activa y anónima</t>
    </r>
    <r>
      <rPr>
        <sz val="12"/>
        <rFont val="Tahoma"/>
        <family val="2"/>
      </rPr>
      <t xml:space="preserve"> de denuncias?</t>
    </r>
  </si>
  <si>
    <t>Respuesta</t>
  </si>
  <si>
    <t>Valor</t>
  </si>
  <si>
    <t>Justificación Evidencia</t>
  </si>
  <si>
    <t>Comentarios:</t>
  </si>
  <si>
    <t>Compromiso individual con la seguridad</t>
  </si>
  <si>
    <t>Compromiso dirección con la seguridad</t>
  </si>
  <si>
    <t>Sistemas de gestión</t>
  </si>
  <si>
    <t>¿La organización implementa un proceso de planificación, control y ejecución de las actividades de trabajo de tal manera que la seguridad nuclear es la prioridad absoluta. El proceso de trabajo incluye la identificación y gestión de riesgos proporcionales al trabajo.?</t>
  </si>
  <si>
    <t>¿ La organización opera dentro de los márgenes de diseño o especificaciones. Los márgenes se protegen cuidadosamente y se modifican solo a través de un proceso sistemático y riguroso. ?</t>
  </si>
  <si>
    <t>Esto queda a discreción del evaluador. ¿Tiene el contratista casos en los que las personas se han detenido y desafiado/tratado las condiciones cambiantes y han hecho que el trabajo sea seguro?</t>
  </si>
  <si>
    <t xml:space="preserve">¿Tiene la organización una política activa CFSI (artículos falsificados, fraudulentos o sospechosos) ?  </t>
  </si>
  <si>
    <t xml:space="preserve">COMPROMISO INDIVIDUAL CON LA SEGURIDAD </t>
  </si>
  <si>
    <t xml:space="preserve">COMPROMISO DE LA DIRECCIÓN CON LA SEGURIDAD </t>
  </si>
  <si>
    <t xml:space="preserve">SISTEMAS DE GESTIÓN </t>
  </si>
  <si>
    <t>¿Están los líderes sénior están abiertos a escuchar ideas relacionadas con la seguridad y la calidad?</t>
  </si>
  <si>
    <t xml:space="preserve">¿Las reuniones de toma de decisiones / puntos de espera de toma decisiones por consenso grupal o por responsabilidad individual? ¿Se registra/documenta esta rendición de cuentas/actuación ? </t>
  </si>
  <si>
    <t>¿Se investigan los incidentes de seguridad y calidad de manera justa y sin culpar?</t>
  </si>
  <si>
    <t>1.Material de formación
2.Cursos de formación - Nuevos principiantes + repaso
3.Registros de asistencia a la formación
4.Pregunte a las personas qué mensajes clave han sacado de la formación del NSC y cómo los aplican
  en su trabajo diario
5. Como mínimo, esta formación debe incluir: 
 - Una explicación de lo que se entiende por cultura de seguridad nuclear.
 - Una explicación de lo que se espera de las personas (es decir, un compromiso con el mantenimiento
   de una cultura de seguridad saludable para identificar y prevenir fallos y errores)
 - Una explicación de la seguridad nuclear,  y por qué la energía nuclear es especial (es decir, los riesgos
   de fallo son extremadamente graves, amplios y duraderos)
 - Un reconocimiento de que los comportamientos y acciones individuales pueden tener un impacto en
   la seguridad nuclear futura.
 - Un reconocimiento de que las personas deben detenerse, hacer que el trabajo sea seguro y buscar
   ayuda si no están seguros.
 - Una explicación de la "defensa en profundidad" y cómo no debemos confiar en las barreras
   posteriores de defensa
 - Una explicación de cómo la seguridad y la calidad están interrelacionadas,  y cómo un compromiso
   con la calidad y hacerlo "bien a la primera" puede mejorar la seguridad nuclear del futuro.
 - Recomendaciones sobre cómo desarrollar una cultura de seguridad saludable, incluido el uso de
   técnicas de reducción de errores (resúmenes previos al trabajo, controles entre pares, actitud
   cuestionadora)
6. Una buena práctica reconocida es que esta formación incluya una verificación de conocimientos y/o una "carta" en la que los asistentes confirmen que se mantienen los principios discutidos durante la formación.</t>
  </si>
  <si>
    <t>¿Se asigna a las acciones de mejora un propietario y se supervisan  para que se cierren de manera efectiva y a tiempo?</t>
  </si>
  <si>
    <t>¿El personal se siente capacitado/empoderado para actuar para corregir o prevenir fallos/errores en asuntos de seguridad o calidad?</t>
  </si>
  <si>
    <t xml:space="preserve">¿Tiene el contratista un método para que el personal plantee inquietudes/preocupaciones de manera anónima? </t>
  </si>
  <si>
    <t>Cultura Seguridad Nuclear (NSC) - Auto Evaluación</t>
  </si>
  <si>
    <r>
      <t xml:space="preserve">¿Tiene la organización una  política </t>
    </r>
    <r>
      <rPr>
        <b/>
        <sz val="11"/>
        <rFont val="Tahoma"/>
        <family val="2"/>
      </rPr>
      <t>activa y anónima</t>
    </r>
    <r>
      <rPr>
        <sz val="11"/>
        <rFont val="Tahoma"/>
        <family val="2"/>
      </rPr>
      <t xml:space="preserve"> de denuncias?</t>
    </r>
  </si>
  <si>
    <t>GUIDANCE</t>
  </si>
  <si>
    <t>This assessment should be conducted by a competent assessor / auditor</t>
  </si>
  <si>
    <t>The assessment is in the framework of the WANO 10 Traits of a Healthy Nuclear Safety Culture - see link for downloadable handbook in various languages</t>
  </si>
  <si>
    <t>Ensure that relevant people are 'interviewed' at the Supplier and that at least one senior management representative is interviewed</t>
  </si>
  <si>
    <t>Wherever possible, request evidence and record a copy.  Photograph relevant noticeboards and signage.</t>
  </si>
  <si>
    <t>Question</t>
  </si>
  <si>
    <t>Hint for Assessment</t>
  </si>
  <si>
    <t>Section 1 - Personal Accountability (PA)</t>
  </si>
  <si>
    <t>Are staff at all levels held to account when it comes to Quality and Nuclear Safety?</t>
  </si>
  <si>
    <t>Are quality measures (or KPIs) in place and an effective control?</t>
  </si>
  <si>
    <t>Do individuals demonstrate responsibility for nuclear safety?</t>
  </si>
  <si>
    <t>This is at the discretion of the auditor.
Does the contractor have instances where individuals have stopped and challenged changing conditions and making work safe?</t>
  </si>
  <si>
    <t>Section 2 - Challenge  &amp; Questioning Attitude (QA)</t>
  </si>
  <si>
    <t>If something seems unsafe or incorrect, do staff stop and question why?</t>
  </si>
  <si>
    <t>This is a key area for all Supplier personnel, especially Production / Manufacturing Operatives and Quality people.
Ask individuals whether they have done this and if they feel that they can.
Do people refer to the STAR (Stop-Think-Act-Review) approach?</t>
  </si>
  <si>
    <t>Is the STAR principle used?</t>
  </si>
  <si>
    <t>STOP - THINK - ACT - REVIEW
Also an underlying principle of ISO 9001 and ISO 19443</t>
  </si>
  <si>
    <t>Does the contractor recognise, plan and mitigate for the possibility of mistakes?</t>
  </si>
  <si>
    <t>Ask individuals what controls are in place to prevent mistakes. Staff should recognise the authority to stop work if something changes and becomes unsafe.
Ask individuals what is the potential impact on future nuclear safety if an error is made and not detected. A recognised good practice is for this to be covered in pre-job briefs.</t>
  </si>
  <si>
    <t>Section 3 - Safety Communication (CO)</t>
  </si>
  <si>
    <t xml:space="preserve">Are Lessons Learned and improvements in safety and quality shared widely within the organisation? </t>
  </si>
  <si>
    <t xml:space="preserve">Does the organisation have an active CFSI (Counterfeit, Fraudulent or Suspect Items) policy?  </t>
  </si>
  <si>
    <t>Not many organisations have CFSI policies - So ask where CFSI has been highlighted in the company arrangements.
Do they have briefing / awareness material?
What training is provided - to which people?
Ask a selection of people how they look out for CFSI - Goods Inwards, operators, QA / QC</t>
  </si>
  <si>
    <t>Section 4 - Leadership Values and Actions</t>
  </si>
  <si>
    <t>Do senior leaders talk to staff about Nuclear Safety &amp; the impact of their work on preventing nuclear accidents?</t>
  </si>
  <si>
    <t>Is there an Executive Sponsor for Nuclear Safety?
Is there a NSC SPOC?</t>
  </si>
  <si>
    <t>Do senior leaders act on issues relating to product quality?</t>
  </si>
  <si>
    <t>Are senior leaders open to hearing about safety and quality related ideas?</t>
  </si>
  <si>
    <t>Do managers ask for ideas to improve safety &amp; quality?</t>
  </si>
  <si>
    <t>Is there a Nuclear Safety Policy or understanding of the need to prevent nuclear incidents or accidents</t>
  </si>
  <si>
    <t>Section 5 - Decision Making (DM)</t>
  </si>
  <si>
    <t>Is nuclear safety prioritised when making decisions?</t>
  </si>
  <si>
    <t>Does the Organisation have individual / single point accountability for Nuclear Safety Decision making</t>
  </si>
  <si>
    <t xml:space="preserve">Do decision making meetings / hold points make decisions by group concensus or an individuals accountability? Is this accountability recorded / documented? </t>
  </si>
  <si>
    <t>Section 6 - Respectful Working Environment (WE)</t>
  </si>
  <si>
    <t>Are staff are encouraged to keep a look out for any potential threats to Nuclear Safety?</t>
  </si>
  <si>
    <t>Are staff confident that safety concerns will be investigated even if they challenge productivity?</t>
  </si>
  <si>
    <t>Are positive safety and quality actions or interventions by individuals recognised or rewarded?</t>
  </si>
  <si>
    <t>Section 7 - Continuous Learning (CL)</t>
  </si>
  <si>
    <t>Are safety and Quality incidents investigated fairly and without blame?</t>
  </si>
  <si>
    <t>Are Defects and Non Conformance Reports effectively identified and closed out robustly?</t>
  </si>
  <si>
    <t>Has the contractor got suitable Nuclear Safety Culture training provision?</t>
  </si>
  <si>
    <t>Training Material
Training courses - New Starters + refresher
Training attendance registers
Ask individuals what key messages they took from the NSC training and how they apply them in their day to day work
As a minimum this training should include:
- An explanation of what is meant by nuclear safety culture.
- An explanation of what is expected from individuals (i.e. a commitment to upholding a healthy safety culture to identify and prevent faults and errors)
- An explanation of nuclear safety, and why nuclear power is special (i.e. the risks from failure are extremely severe, wide ranging and long lasting)
- A recognition that individual behaviours and actions can impact on future nuclear safety.
- A recognition that individuals should stop, make work safe, and seek assistance if unsure.
- An explanation of 'defence in depth' and how we should not rely on subsequent barriers of defence
- An explanation of how safety and quality are interlinked, and how a commitment to quality and doing it 'right first time' can improve future nuclear safety.
- Recommendations on how to develop a healthy safety culture, including the use of error reduction techniques (pre-job briefs, peer checks, questioning attitude)
A recognised good practice is for this training to include a knowledge check and/or a 'charter' whereby attendees confirm to uphold the principles discussed during the training.</t>
  </si>
  <si>
    <t>Section 8 - Problem Identification and Resolution (PI)</t>
  </si>
  <si>
    <t>Do staff  recognise the impact of their and their company's work on the prevention of future Nuclear Accidents?</t>
  </si>
  <si>
    <t>Are improvement actions assigned ownership and monitored to close out effectively and on time?</t>
  </si>
  <si>
    <t>Section 9 - Environment for Raising Concerns (RC)</t>
  </si>
  <si>
    <t>Do staff feel empowered to act to correct or prevent failure in safety or quality matters?</t>
  </si>
  <si>
    <t xml:space="preserve">Does the contractor have a method for staff to raise concerns anonamously? </t>
  </si>
  <si>
    <t>Section 10 - Work Processes (WP)</t>
  </si>
  <si>
    <t>Are procedures clear, visible and complied with?</t>
  </si>
  <si>
    <t>Does the organisation create and maintain complete, accurate and up-to-date documentation?</t>
  </si>
  <si>
    <t>Are there instances where equipment is shipped with outstanding or incomplete documentation?
Are manufacturing records completed in a timely manner?
Are witness and hold points used correctly, with authorisation provided before equipment moves into future processes?</t>
  </si>
  <si>
    <r>
      <t xml:space="preserve">Does the organisation have an </t>
    </r>
    <r>
      <rPr>
        <b/>
        <sz val="12"/>
        <color theme="1"/>
        <rFont val="EDF 2020 Light"/>
        <family val="2"/>
      </rPr>
      <t>active</t>
    </r>
    <r>
      <rPr>
        <sz val="12"/>
        <color theme="1"/>
        <rFont val="EDF 2020 Light"/>
        <family val="2"/>
      </rPr>
      <t xml:space="preserve"> whistleblowing policy?</t>
    </r>
  </si>
  <si>
    <t>Does the organization implement a process for planning, controlling, and executing work activities in such a way that nuclear safety is the top priority. The work process includes the identification and management of risks proportional to the work.</t>
  </si>
  <si>
    <t>Does the organization operate within design or specification margins? Margins are carefully protected and modified only through a systematic and rigorous process.</t>
  </si>
  <si>
    <t>MANAGEMENT SYSTEMS</t>
  </si>
  <si>
    <t>MANAGEMENT COMMITMENT TO SAFETY</t>
  </si>
  <si>
    <t>Nuclear Safety Culture - Self Assessment</t>
  </si>
  <si>
    <t>Name of Assessor</t>
  </si>
  <si>
    <t>Supplier</t>
  </si>
  <si>
    <t>Location</t>
  </si>
  <si>
    <t xml:space="preserve">Contract Number </t>
  </si>
  <si>
    <t>Date of Assessment</t>
  </si>
  <si>
    <t>Answer</t>
  </si>
  <si>
    <t>Score</t>
  </si>
  <si>
    <t>Justification / Evidence</t>
  </si>
  <si>
    <t>Do individuals demonstrate responsibility for nuclear safety? (W)</t>
  </si>
  <si>
    <t>Is the STAR principle used? (W)</t>
  </si>
  <si>
    <t>Does the contractor recognise, plan and mitigate for the possibility of mistakes? (W)</t>
  </si>
  <si>
    <t>Does the Organisation have individual / single point accountability for Nuclear Safety Decision making (W)</t>
  </si>
  <si>
    <t>Has the contractor got suitable Nuclear Safety Culture training provision? (W)</t>
  </si>
  <si>
    <t>Does the organisation have an active whistleblowing policy?</t>
  </si>
  <si>
    <t>Comments:</t>
  </si>
  <si>
    <t>INDIVIDUAL COMMITMENT TO SAFETY</t>
  </si>
  <si>
    <t>Sección 10 - Work Processes (WP)</t>
  </si>
  <si>
    <t>Undeveloped</t>
  </si>
  <si>
    <t>Some Development (Immature)</t>
  </si>
  <si>
    <t>Moderate Development (Some Maturity)</t>
  </si>
  <si>
    <t>Good Development (Mature)</t>
  </si>
  <si>
    <t>Extensive Development (Very Mature)</t>
  </si>
  <si>
    <t>SCORES</t>
  </si>
  <si>
    <t>PUNTUACIONES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</si>
</sst>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2">
    <font>
      <sz val="11"/>
      <color theme="1"/>
      <name val="Calibri"/>
      <family val="2"/>
      <scheme val="minor"/>
    </font>
    <font>
      <sz val="11"/>
      <color theme="1"/>
      <name val="Calibri"/>
      <family val="2"/>
      <scheme val="minor"/>
    </font>
    <font>
      <u/>
      <sz val="11"/>
      <color theme="10"/>
      <name val="Calibri"/>
      <family val="2"/>
      <scheme val="minor"/>
    </font>
    <font>
      <b/>
      <sz val="14"/>
      <color theme="1"/>
      <name val="Tahoma"/>
      <family val="2"/>
    </font>
    <font>
      <sz val="14"/>
      <color theme="1"/>
      <name val="Calibri"/>
      <family val="2"/>
      <scheme val="minor"/>
    </font>
    <font>
      <sz val="14"/>
      <color theme="1"/>
      <name val="Tahoma"/>
      <family val="2"/>
    </font>
    <font>
      <sz val="12"/>
      <color theme="1"/>
      <name val="EDF 2020 Light"/>
      <family val="2"/>
    </font>
    <font>
      <sz val="12"/>
      <color theme="1"/>
      <name val="Tahoma"/>
      <family val="2"/>
    </font>
    <font>
      <sz val="11"/>
      <color theme="1"/>
      <name val="Tahoma"/>
      <family val="2"/>
    </font>
    <font>
      <sz val="10"/>
      <color theme="1"/>
      <name val="Tahoma"/>
      <family val="2"/>
    </font>
    <font>
      <u/>
      <sz val="12"/>
      <color theme="10"/>
      <name val="Tahoma"/>
      <family val="2"/>
    </font>
    <font>
      <b/>
      <sz val="12"/>
      <color theme="1"/>
      <name val="Tahoma"/>
      <family val="2"/>
    </font>
    <font>
      <b/>
      <sz val="12"/>
      <color rgb="FF000000"/>
      <name val="Tahoma"/>
      <family val="2"/>
    </font>
    <font>
      <sz val="12"/>
      <color rgb="FF000000"/>
      <name val="Tahoma"/>
      <family val="2"/>
    </font>
    <font>
      <b/>
      <sz val="11"/>
      <color theme="1"/>
      <name val="Tahoma"/>
      <family val="2"/>
    </font>
    <font>
      <sz val="10"/>
      <color rgb="FF000000"/>
      <name val="Tahoma"/>
      <family val="2"/>
    </font>
    <font>
      <sz val="12"/>
      <name val="Tahoma"/>
      <family val="2"/>
    </font>
    <font>
      <b/>
      <sz val="12"/>
      <name val="Tahoma"/>
      <family val="2"/>
    </font>
    <font>
      <sz val="11"/>
      <name val="Tahoma"/>
      <family val="2"/>
    </font>
    <font>
      <b/>
      <sz val="10"/>
      <color rgb="FF000000"/>
      <name val="Tahoma"/>
      <family val="2"/>
    </font>
    <font>
      <sz val="22"/>
      <color theme="1"/>
      <name val="Tahoma"/>
      <family val="2"/>
    </font>
    <font>
      <b/>
      <sz val="22"/>
      <color theme="1"/>
      <name val="Tahoma"/>
      <family val="2"/>
    </font>
    <font>
      <b/>
      <sz val="20"/>
      <color theme="1"/>
      <name val="Tahoma"/>
      <family val="2"/>
    </font>
    <font>
      <sz val="11"/>
      <color rgb="FF000000"/>
      <name val="Tahoma"/>
      <family val="2"/>
    </font>
    <font>
      <b/>
      <sz val="11"/>
      <color rgb="FF000000"/>
      <name val="Tahoma"/>
      <family val="2"/>
    </font>
    <font>
      <b/>
      <sz val="11"/>
      <name val="Tahoma"/>
      <family val="2"/>
    </font>
    <font>
      <b/>
      <sz val="12"/>
      <color theme="1"/>
      <name val="EDF 2020 Light"/>
      <family val="2"/>
    </font>
    <font>
      <sz val="12"/>
      <color rgb="FF000000"/>
      <name val="EDF 2020 Light"/>
      <family val="2"/>
    </font>
    <font>
      <sz val="11"/>
      <color theme="1"/>
      <name val="EDF 2020 Light"/>
      <family val="2"/>
    </font>
    <font>
      <b/>
      <sz val="11"/>
      <color theme="1"/>
      <name val="EDF 2020 Light"/>
      <family val="2"/>
    </font>
    <font>
      <sz val="11"/>
      <color rgb="FF000000"/>
      <name val="EDF 2020 Light"/>
      <family val="2"/>
    </font>
    <font>
      <sz val="11"/>
      <color theme="1"/>
      <name val="EDF 2020 Light"/>
    </font>
  </fonts>
  <fills count="14">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4" tint="0.59999389629810485"/>
        <bgColor indexed="64"/>
      </patternFill>
    </fill>
    <fill>
      <patternFill patternType="solid">
        <fgColor rgb="FFFF0000"/>
        <bgColor indexed="64"/>
      </patternFill>
    </fill>
    <fill>
      <patternFill patternType="solid">
        <fgColor theme="5"/>
        <bgColor indexed="64"/>
      </patternFill>
    </fill>
    <fill>
      <patternFill patternType="solid">
        <fgColor theme="7"/>
        <bgColor indexed="64"/>
      </patternFill>
    </fill>
    <fill>
      <patternFill patternType="solid">
        <fgColor rgb="FF92D050"/>
        <bgColor indexed="64"/>
      </patternFill>
    </fill>
    <fill>
      <patternFill patternType="solid">
        <fgColor rgb="FF00B050"/>
        <bgColor indexed="64"/>
      </patternFill>
    </fill>
    <fill>
      <patternFill patternType="solid">
        <fgColor rgb="FFD9E1F2"/>
        <bgColor indexed="64"/>
      </patternFill>
    </fill>
    <fill>
      <patternFill patternType="solid">
        <fgColor theme="9" tint="0.39997558519241921"/>
        <bgColor indexed="64"/>
      </patternFill>
    </fill>
    <fill>
      <patternFill patternType="solid">
        <fgColor theme="9" tint="0.59999389629810485"/>
        <bgColor indexed="64"/>
      </patternFill>
    </fill>
  </fills>
  <borders count="74">
    <border>
      <left/>
      <right/>
      <top/>
      <bottom/>
      <diagonal/>
    </border>
    <border>
      <left style="thin">
        <color theme="8" tint="0.59999389629810485"/>
      </left>
      <right style="thin">
        <color theme="8" tint="0.59999389629810485"/>
      </right>
      <top style="thin">
        <color theme="8" tint="0.59999389629810485"/>
      </top>
      <bottom style="thin">
        <color theme="8" tint="0.59999389629810485"/>
      </bottom>
      <diagonal/>
    </border>
    <border>
      <left style="medium">
        <color rgb="FFBDD7EE"/>
      </left>
      <right style="medium">
        <color rgb="FFBDD7EE"/>
      </right>
      <top style="medium">
        <color rgb="FFBDD7EE"/>
      </top>
      <bottom style="medium">
        <color rgb="FFBDD7EE"/>
      </bottom>
      <diagonal/>
    </border>
    <border>
      <left style="medium">
        <color rgb="FFBDD7EE"/>
      </left>
      <right style="medium">
        <color rgb="FFBDD7EE"/>
      </right>
      <top/>
      <bottom style="medium">
        <color rgb="FFBDD7EE"/>
      </bottom>
      <diagonal/>
    </border>
    <border>
      <left style="thin">
        <color theme="8" tint="0.59999389629810485"/>
      </left>
      <right style="thin">
        <color theme="8" tint="0.59999389629810485"/>
      </right>
      <top/>
      <bottom style="thin">
        <color theme="8" tint="0.59999389629810485"/>
      </bottom>
      <diagonal/>
    </border>
    <border>
      <left/>
      <right/>
      <top style="thin">
        <color indexed="64"/>
      </top>
      <bottom style="thin">
        <color indexed="64"/>
      </bottom>
      <diagonal/>
    </border>
    <border>
      <left style="thin">
        <color theme="8" tint="0.59999389629810485"/>
      </left>
      <right style="thin">
        <color theme="8" tint="0.59999389629810485"/>
      </right>
      <top style="thin">
        <color theme="8" tint="0.59999389629810485"/>
      </top>
      <bottom/>
      <diagonal/>
    </border>
    <border>
      <left style="thin">
        <color theme="8" tint="0.59999389629810485"/>
      </left>
      <right style="thin">
        <color theme="8" tint="0.59999389629810485"/>
      </right>
      <top/>
      <bottom/>
      <diagonal/>
    </border>
    <border>
      <left style="medium">
        <color indexed="64"/>
      </left>
      <right style="thin">
        <color theme="8" tint="0.59999389629810485"/>
      </right>
      <top style="medium">
        <color indexed="64"/>
      </top>
      <bottom style="thin">
        <color theme="8" tint="0.59999389629810485"/>
      </bottom>
      <diagonal/>
    </border>
    <border>
      <left style="thin">
        <color theme="8" tint="0.59999389629810485"/>
      </left>
      <right style="thin">
        <color theme="8" tint="0.59999389629810485"/>
      </right>
      <top style="medium">
        <color indexed="64"/>
      </top>
      <bottom style="thin">
        <color theme="8" tint="0.59999389629810485"/>
      </bottom>
      <diagonal/>
    </border>
    <border>
      <left style="thin">
        <color theme="8" tint="0.59999389629810485"/>
      </left>
      <right style="medium">
        <color indexed="64"/>
      </right>
      <top style="medium">
        <color indexed="64"/>
      </top>
      <bottom style="thin">
        <color theme="8" tint="0.59999389629810485"/>
      </bottom>
      <diagonal/>
    </border>
    <border>
      <left style="medium">
        <color indexed="64"/>
      </left>
      <right/>
      <top/>
      <bottom/>
      <diagonal/>
    </border>
    <border>
      <left/>
      <right style="medium">
        <color indexed="64"/>
      </right>
      <top/>
      <bottom/>
      <diagonal/>
    </border>
    <border>
      <left style="medium">
        <color indexed="64"/>
      </left>
      <right style="medium">
        <color rgb="FFBDD7EE"/>
      </right>
      <top style="medium">
        <color rgb="FFBDD7EE"/>
      </top>
      <bottom style="medium">
        <color rgb="FFBDD7EE"/>
      </bottom>
      <diagonal/>
    </border>
    <border>
      <left style="medium">
        <color indexed="64"/>
      </left>
      <right style="medium">
        <color rgb="FFBDD7EE"/>
      </right>
      <top style="medium">
        <color rgb="FFBDD7EE"/>
      </top>
      <bottom style="medium">
        <color indexed="64"/>
      </bottom>
      <diagonal/>
    </border>
    <border>
      <left style="medium">
        <color rgb="FFBDD7EE"/>
      </left>
      <right style="medium">
        <color rgb="FFBDD7EE"/>
      </right>
      <top style="medium">
        <color rgb="FFBDD7EE"/>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theme="8" tint="0.59999389629810485"/>
      </left>
      <right style="thin">
        <color theme="8" tint="0.59999389629810485"/>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right/>
      <top/>
      <bottom style="medium">
        <color rgb="FFBDD7EE"/>
      </bottom>
      <diagonal/>
    </border>
    <border>
      <left/>
      <right/>
      <top style="medium">
        <color rgb="FFBDD7EE"/>
      </top>
      <bottom/>
      <diagonal/>
    </border>
    <border>
      <left/>
      <right/>
      <top style="thin">
        <color theme="8" tint="0.59999389629810485"/>
      </top>
      <bottom style="thin">
        <color theme="8" tint="0.59999389629810485"/>
      </bottom>
      <diagonal/>
    </border>
    <border>
      <left/>
      <right/>
      <top style="thin">
        <color theme="8" tint="0.59999389629810485"/>
      </top>
      <bottom style="medium">
        <color indexed="64"/>
      </bottom>
      <diagonal/>
    </border>
    <border>
      <left style="thin">
        <color indexed="64"/>
      </left>
      <right style="thin">
        <color indexed="64"/>
      </right>
      <top style="thin">
        <color theme="8" tint="0.59999389629810485"/>
      </top>
      <bottom style="thin">
        <color theme="8" tint="0.59999389629810485"/>
      </bottom>
      <diagonal/>
    </border>
    <border>
      <left style="thin">
        <color indexed="64"/>
      </left>
      <right style="thin">
        <color indexed="64"/>
      </right>
      <top style="thin">
        <color theme="8" tint="0.59999389629810485"/>
      </top>
      <bottom style="thin">
        <color indexed="64"/>
      </bottom>
      <diagonal/>
    </border>
    <border>
      <left/>
      <right/>
      <top style="thin">
        <color theme="8" tint="0.59999389629810485"/>
      </top>
      <bottom/>
      <diagonal/>
    </border>
    <border>
      <left/>
      <right/>
      <top/>
      <bottom style="thin">
        <color theme="8" tint="0.59999389629810485"/>
      </bottom>
      <diagonal/>
    </border>
    <border>
      <left style="medium">
        <color rgb="FFBDD7EE"/>
      </left>
      <right/>
      <top/>
      <bottom style="medium">
        <color rgb="FFBDD7EE"/>
      </bottom>
      <diagonal/>
    </border>
    <border>
      <left style="thin">
        <color indexed="64"/>
      </left>
      <right style="thin">
        <color indexed="64"/>
      </right>
      <top style="thin">
        <color indexed="64"/>
      </top>
      <bottom style="thin">
        <color theme="8" tint="0.59999389629810485"/>
      </bottom>
      <diagonal/>
    </border>
    <border>
      <left style="thin">
        <color indexed="64"/>
      </left>
      <right style="thin">
        <color indexed="64"/>
      </right>
      <top/>
      <bottom style="medium">
        <color rgb="FFBDD7EE"/>
      </bottom>
      <diagonal/>
    </border>
    <border>
      <left/>
      <right style="medium">
        <color indexed="64"/>
      </right>
      <top style="medium">
        <color rgb="FFBDD7EE"/>
      </top>
      <bottom/>
      <diagonal/>
    </border>
    <border>
      <left style="thin">
        <color indexed="64"/>
      </left>
      <right style="thin">
        <color indexed="64"/>
      </right>
      <top style="thin">
        <color indexed="64"/>
      </top>
      <bottom style="medium">
        <color rgb="FFBDD7EE"/>
      </bottom>
      <diagonal/>
    </border>
    <border>
      <left style="medium">
        <color rgb="FFBDD7EE"/>
      </left>
      <right/>
      <top style="medium">
        <color rgb="FFBDD7EE"/>
      </top>
      <bottom/>
      <diagonal/>
    </border>
    <border>
      <left style="thin">
        <color theme="8" tint="0.59999389629810485"/>
      </left>
      <right/>
      <top style="thin">
        <color theme="8" tint="0.59999389629810485"/>
      </top>
      <bottom style="thin">
        <color theme="8" tint="0.59999389629810485"/>
      </bottom>
      <diagonal/>
    </border>
    <border>
      <left style="thin">
        <color theme="8" tint="0.59999389629810485"/>
      </left>
      <right/>
      <top style="thin">
        <color theme="8" tint="0.59999389629810485"/>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theme="8" tint="0.59999389629810485"/>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theme="8" tint="0.59999389629810485"/>
      </top>
      <bottom style="thin">
        <color theme="8" tint="0.59999389629810485"/>
      </bottom>
      <diagonal/>
    </border>
    <border>
      <left style="medium">
        <color indexed="64"/>
      </left>
      <right style="thin">
        <color indexed="64"/>
      </right>
      <top style="thin">
        <color indexed="64"/>
      </top>
      <bottom/>
      <diagonal/>
    </border>
    <border>
      <left style="thin">
        <color indexed="64"/>
      </left>
      <right style="medium">
        <color indexed="64"/>
      </right>
      <top style="thin">
        <color theme="8" tint="0.59999389629810485"/>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theme="8" tint="0.59999389629810485"/>
      </bottom>
      <diagonal/>
    </border>
    <border>
      <left style="thin">
        <color indexed="64"/>
      </left>
      <right style="medium">
        <color indexed="64"/>
      </right>
      <top style="thin">
        <color theme="8" tint="0.59999389629810485"/>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theme="8" tint="0.59999389629810485"/>
      </top>
      <bottom style="medium">
        <color indexed="64"/>
      </bottom>
      <diagonal/>
    </border>
    <border>
      <left style="thin">
        <color indexed="64"/>
      </left>
      <right style="medium">
        <color indexed="64"/>
      </right>
      <top style="thin">
        <color theme="8" tint="0.59999389629810485"/>
      </top>
      <bottom style="medium">
        <color indexed="64"/>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theme="8" tint="0.59999389629810485"/>
      </right>
      <top style="thin">
        <color theme="8" tint="0.59999389629810485"/>
      </top>
      <bottom style="thin">
        <color theme="8" tint="0.59999389629810485"/>
      </bottom>
      <diagonal/>
    </border>
    <border>
      <left style="medium">
        <color indexed="64"/>
      </left>
      <right/>
      <top/>
      <bottom style="medium">
        <color rgb="FFBDD7EE"/>
      </bottom>
      <diagonal/>
    </border>
    <border>
      <left style="medium">
        <color indexed="64"/>
      </left>
      <right/>
      <top style="thin">
        <color theme="8" tint="0.59999389629810485"/>
      </top>
      <bottom style="thin">
        <color theme="8" tint="0.59999389629810485"/>
      </bottom>
      <diagonal/>
    </border>
    <border>
      <left style="medium">
        <color indexed="64"/>
      </left>
      <right style="thin">
        <color theme="8" tint="0.59999389629810485"/>
      </right>
      <top style="thin">
        <color theme="8" tint="0.59999389629810485"/>
      </top>
      <bottom style="medium">
        <color indexed="64"/>
      </bottom>
      <diagonal/>
    </border>
  </borders>
  <cellStyleXfs count="4">
    <xf numFmtId="0" fontId="0" fillId="0" borderId="0"/>
    <xf numFmtId="9"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cellStyleXfs>
  <cellXfs count="171">
    <xf numFmtId="0" fontId="0" fillId="0" borderId="0" xfId="0"/>
    <xf numFmtId="0" fontId="3" fillId="0" borderId="0" xfId="0" applyFont="1"/>
    <xf numFmtId="0" fontId="5" fillId="6" borderId="0" xfId="0" applyFont="1" applyFill="1" applyAlignment="1" applyProtection="1">
      <alignment vertical="center"/>
      <protection locked="0"/>
    </xf>
    <xf numFmtId="0" fontId="5" fillId="7" borderId="0" xfId="0" applyFont="1" applyFill="1" applyAlignment="1" applyProtection="1">
      <alignment vertical="center"/>
      <protection locked="0"/>
    </xf>
    <xf numFmtId="0" fontId="5" fillId="8" borderId="0" xfId="0" applyFont="1" applyFill="1" applyAlignment="1" applyProtection="1">
      <alignment vertical="center"/>
      <protection locked="0"/>
    </xf>
    <xf numFmtId="0" fontId="5" fillId="9" borderId="0" xfId="0" applyFont="1" applyFill="1" applyAlignment="1" applyProtection="1">
      <alignment vertical="center"/>
      <protection locked="0"/>
    </xf>
    <xf numFmtId="0" fontId="5" fillId="10" borderId="0" xfId="0" applyFont="1" applyFill="1" applyAlignment="1" applyProtection="1">
      <alignment vertical="center"/>
      <protection locked="0"/>
    </xf>
    <xf numFmtId="0" fontId="4" fillId="0" borderId="0" xfId="0" applyFont="1" applyAlignment="1">
      <alignment horizontal="center"/>
    </xf>
    <xf numFmtId="0" fontId="4" fillId="6" borderId="0" xfId="0" applyFont="1" applyFill="1" applyAlignment="1" applyProtection="1">
      <alignment horizontal="center" wrapText="1"/>
      <protection locked="0"/>
    </xf>
    <xf numFmtId="0" fontId="4" fillId="7" borderId="0" xfId="0" applyFont="1" applyFill="1" applyAlignment="1" applyProtection="1">
      <alignment horizontal="center" wrapText="1"/>
      <protection locked="0"/>
    </xf>
    <xf numFmtId="0" fontId="4" fillId="8" borderId="0" xfId="0" applyFont="1" applyFill="1" applyAlignment="1" applyProtection="1">
      <alignment horizontal="center" wrapText="1"/>
      <protection locked="0"/>
    </xf>
    <xf numFmtId="0" fontId="4" fillId="9" borderId="0" xfId="0" applyFont="1" applyFill="1" applyAlignment="1" applyProtection="1">
      <alignment horizontal="center" wrapText="1"/>
      <protection locked="0"/>
    </xf>
    <xf numFmtId="0" fontId="4" fillId="10" borderId="0" xfId="0" applyFont="1" applyFill="1" applyAlignment="1" applyProtection="1">
      <alignment horizontal="center" wrapText="1"/>
      <protection locked="0"/>
    </xf>
    <xf numFmtId="0" fontId="7" fillId="0" borderId="0" xfId="0" applyFont="1"/>
    <xf numFmtId="0" fontId="9" fillId="0" borderId="0" xfId="0" applyFont="1"/>
    <xf numFmtId="0" fontId="10" fillId="0" borderId="0" xfId="2" applyFont="1"/>
    <xf numFmtId="0" fontId="7" fillId="0" borderId="0" xfId="0" applyFont="1" applyAlignment="1">
      <alignment vertical="center" wrapText="1"/>
    </xf>
    <xf numFmtId="0" fontId="12" fillId="11" borderId="2" xfId="0" applyFont="1" applyFill="1" applyBorder="1" applyAlignment="1">
      <alignment vertical="center" wrapText="1"/>
    </xf>
    <xf numFmtId="0" fontId="12" fillId="11" borderId="3" xfId="0" applyFont="1" applyFill="1" applyBorder="1" applyAlignment="1">
      <alignment vertical="center" wrapText="1"/>
    </xf>
    <xf numFmtId="0" fontId="9" fillId="0" borderId="0" xfId="0" applyFont="1" applyAlignment="1">
      <alignment vertical="center" wrapText="1"/>
    </xf>
    <xf numFmtId="0" fontId="15" fillId="11" borderId="2" xfId="0" applyFont="1" applyFill="1" applyBorder="1" applyAlignment="1">
      <alignment horizontal="center" vertical="center" wrapText="1"/>
    </xf>
    <xf numFmtId="0" fontId="20" fillId="2" borderId="0" xfId="0" applyFont="1" applyFill="1" applyProtection="1">
      <protection locked="0"/>
    </xf>
    <xf numFmtId="0" fontId="20" fillId="0" borderId="0" xfId="0" applyFont="1" applyProtection="1">
      <protection locked="0"/>
    </xf>
    <xf numFmtId="0" fontId="8" fillId="2" borderId="0" xfId="0" applyFont="1" applyFill="1" applyProtection="1">
      <protection locked="0"/>
    </xf>
    <xf numFmtId="0" fontId="8" fillId="0" borderId="0" xfId="0" applyFont="1" applyProtection="1">
      <protection locked="0"/>
    </xf>
    <xf numFmtId="0" fontId="8" fillId="2" borderId="0" xfId="0" applyFont="1" applyFill="1" applyAlignment="1">
      <alignment horizontal="center" vertical="center"/>
    </xf>
    <xf numFmtId="0" fontId="8" fillId="0" borderId="1" xfId="0" applyFont="1" applyBorder="1" applyAlignment="1">
      <alignment vertical="center" wrapText="1"/>
    </xf>
    <xf numFmtId="0" fontId="8" fillId="4" borderId="1" xfId="0" applyFont="1" applyFill="1" applyBorder="1" applyAlignment="1" applyProtection="1">
      <alignment wrapText="1"/>
      <protection locked="0"/>
    </xf>
    <xf numFmtId="0" fontId="8" fillId="0" borderId="0" xfId="0" applyFont="1" applyAlignment="1" applyProtection="1">
      <alignment wrapText="1"/>
      <protection locked="0"/>
    </xf>
    <xf numFmtId="0" fontId="8" fillId="0" borderId="6" xfId="0" applyFont="1" applyBorder="1" applyAlignment="1">
      <alignment vertical="center" wrapText="1"/>
    </xf>
    <xf numFmtId="0" fontId="8" fillId="0" borderId="4" xfId="0" applyFont="1" applyBorder="1" applyAlignment="1">
      <alignment vertical="center" wrapText="1"/>
    </xf>
    <xf numFmtId="0" fontId="8" fillId="4" borderId="4" xfId="0" applyFont="1" applyFill="1" applyBorder="1" applyAlignment="1" applyProtection="1">
      <alignment wrapText="1"/>
      <protection locked="0"/>
    </xf>
    <xf numFmtId="0" fontId="8" fillId="0" borderId="0" xfId="0" applyFont="1" applyAlignment="1">
      <alignment horizontal="center" vertical="center"/>
    </xf>
    <xf numFmtId="0" fontId="8" fillId="0" borderId="0" xfId="0" applyFont="1" applyAlignment="1">
      <alignment vertical="center" wrapText="1"/>
    </xf>
    <xf numFmtId="0" fontId="14" fillId="0" borderId="0" xfId="0" applyFont="1" applyAlignment="1">
      <alignment vertical="center"/>
    </xf>
    <xf numFmtId="0" fontId="8" fillId="2" borderId="0" xfId="0" applyFont="1" applyFill="1" applyAlignment="1" applyProtection="1">
      <alignment wrapText="1"/>
      <protection locked="0"/>
    </xf>
    <xf numFmtId="0" fontId="8" fillId="2" borderId="0" xfId="0" applyFont="1" applyFill="1" applyAlignment="1" applyProtection="1">
      <alignment horizontal="center" vertical="center"/>
      <protection locked="0"/>
    </xf>
    <xf numFmtId="0" fontId="8" fillId="2" borderId="0" xfId="0" applyFont="1" applyFill="1" applyAlignment="1" applyProtection="1">
      <alignment vertical="center"/>
      <protection locked="0"/>
    </xf>
    <xf numFmtId="0" fontId="8"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11" fillId="5" borderId="8" xfId="0" applyFont="1" applyFill="1" applyBorder="1" applyAlignment="1">
      <alignment vertical="center" wrapText="1"/>
    </xf>
    <xf numFmtId="0" fontId="11" fillId="5" borderId="9" xfId="0" applyFont="1" applyFill="1" applyBorder="1" applyAlignment="1">
      <alignment vertical="center" wrapText="1"/>
    </xf>
    <xf numFmtId="0" fontId="15" fillId="11" borderId="13" xfId="0" applyFont="1" applyFill="1" applyBorder="1" applyAlignment="1">
      <alignment vertical="center" wrapText="1"/>
    </xf>
    <xf numFmtId="0" fontId="15" fillId="11" borderId="14" xfId="0" applyFont="1" applyFill="1" applyBorder="1" applyAlignment="1">
      <alignment vertical="center" wrapText="1"/>
    </xf>
    <xf numFmtId="0" fontId="15" fillId="11" borderId="15" xfId="0" applyFont="1" applyFill="1" applyBorder="1" applyAlignment="1">
      <alignment horizontal="center" vertical="center" wrapText="1"/>
    </xf>
    <xf numFmtId="0" fontId="9" fillId="12" borderId="16" xfId="0" applyFont="1" applyFill="1" applyBorder="1"/>
    <xf numFmtId="0" fontId="9" fillId="12" borderId="17" xfId="0" applyFont="1" applyFill="1" applyBorder="1"/>
    <xf numFmtId="0" fontId="9" fillId="0" borderId="11" xfId="0" applyFont="1" applyBorder="1"/>
    <xf numFmtId="0" fontId="9" fillId="0" borderId="0" xfId="0" applyFont="1" applyBorder="1"/>
    <xf numFmtId="0" fontId="8" fillId="0" borderId="12" xfId="0" applyFont="1" applyBorder="1" applyAlignment="1">
      <alignment horizontal="left" vertical="center" indent="1"/>
    </xf>
    <xf numFmtId="0" fontId="8" fillId="0" borderId="12" xfId="0" applyFont="1" applyBorder="1" applyAlignment="1">
      <alignment horizontal="left" vertical="center" wrapText="1" indent="1"/>
    </xf>
    <xf numFmtId="0" fontId="9" fillId="0" borderId="19" xfId="0" applyFont="1" applyBorder="1"/>
    <xf numFmtId="0" fontId="9" fillId="0" borderId="20" xfId="0" applyFont="1" applyBorder="1"/>
    <xf numFmtId="0" fontId="8" fillId="0" borderId="21" xfId="0" applyFont="1" applyBorder="1" applyAlignment="1">
      <alignment horizontal="left" vertical="center" wrapText="1" indent="1"/>
    </xf>
    <xf numFmtId="0" fontId="11" fillId="12" borderId="0" xfId="0" applyFont="1" applyFill="1" applyBorder="1" applyAlignment="1">
      <alignment vertical="center" wrapText="1"/>
    </xf>
    <xf numFmtId="0" fontId="11" fillId="12" borderId="11" xfId="0" applyFont="1" applyFill="1" applyBorder="1" applyAlignment="1">
      <alignment vertical="center" wrapText="1"/>
    </xf>
    <xf numFmtId="0" fontId="11" fillId="12" borderId="12" xfId="0" applyFont="1" applyFill="1" applyBorder="1" applyAlignment="1">
      <alignment vertical="center" wrapText="1"/>
    </xf>
    <xf numFmtId="0" fontId="15" fillId="11" borderId="22" xfId="0" applyFont="1" applyFill="1" applyBorder="1" applyAlignment="1">
      <alignment horizontal="center" vertical="center" wrapText="1"/>
    </xf>
    <xf numFmtId="0" fontId="15" fillId="11" borderId="24" xfId="0" applyFont="1" applyFill="1" applyBorder="1" applyAlignment="1">
      <alignment horizontal="center" vertical="center" wrapText="1"/>
    </xf>
    <xf numFmtId="0" fontId="15" fillId="11" borderId="29" xfId="0" applyFont="1" applyFill="1" applyBorder="1" applyAlignment="1">
      <alignment horizontal="center" vertical="center" wrapText="1"/>
    </xf>
    <xf numFmtId="0" fontId="14" fillId="3" borderId="30" xfId="0" applyFont="1" applyFill="1" applyBorder="1" applyAlignment="1">
      <alignment vertical="center" wrapText="1"/>
    </xf>
    <xf numFmtId="0" fontId="14" fillId="3" borderId="31" xfId="0" applyFont="1" applyFill="1" applyBorder="1" applyAlignment="1">
      <alignment vertical="center" wrapText="1"/>
    </xf>
    <xf numFmtId="164" fontId="22" fillId="0" borderId="23" xfId="3" applyNumberFormat="1" applyFont="1" applyBorder="1" applyAlignment="1">
      <alignment horizontal="center" vertical="center"/>
    </xf>
    <xf numFmtId="0" fontId="14" fillId="3" borderId="32" xfId="0" applyFont="1" applyFill="1" applyBorder="1" applyAlignment="1">
      <alignment vertical="center" wrapText="1"/>
    </xf>
    <xf numFmtId="0" fontId="3" fillId="12" borderId="18" xfId="0" applyFont="1" applyFill="1" applyBorder="1" applyAlignment="1">
      <alignment horizontal="left" vertical="center" indent="1"/>
    </xf>
    <xf numFmtId="0" fontId="11" fillId="5" borderId="10" xfId="0" applyFont="1" applyFill="1" applyBorder="1" applyAlignment="1">
      <alignment horizontal="center" vertical="center" wrapText="1"/>
    </xf>
    <xf numFmtId="0" fontId="19" fillId="11" borderId="34" xfId="0" applyFont="1" applyFill="1" applyBorder="1" applyAlignment="1">
      <alignment vertical="center" wrapText="1"/>
    </xf>
    <xf numFmtId="0" fontId="14" fillId="3" borderId="38" xfId="0" applyFont="1" applyFill="1" applyBorder="1" applyAlignment="1">
      <alignment horizontal="center" vertical="center" wrapText="1"/>
    </xf>
    <xf numFmtId="0" fontId="8" fillId="4" borderId="38" xfId="0" applyFont="1" applyFill="1" applyBorder="1" applyAlignment="1" applyProtection="1">
      <alignment horizontal="center" vertical="center" wrapText="1"/>
      <protection locked="0"/>
    </xf>
    <xf numFmtId="0" fontId="8" fillId="3" borderId="38" xfId="0" applyFont="1" applyFill="1" applyBorder="1" applyAlignment="1" applyProtection="1">
      <alignment horizontal="center" wrapText="1"/>
      <protection locked="0"/>
    </xf>
    <xf numFmtId="0" fontId="8" fillId="3" borderId="38"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164" fontId="8" fillId="0" borderId="36" xfId="0" applyNumberFormat="1" applyFont="1" applyBorder="1" applyAlignment="1">
      <alignment horizontal="center" vertical="center"/>
    </xf>
    <xf numFmtId="0" fontId="8" fillId="0" borderId="36" xfId="0" applyFont="1" applyBorder="1" applyAlignment="1">
      <alignment horizontal="center" vertical="center"/>
    </xf>
    <xf numFmtId="164" fontId="11" fillId="0" borderId="5" xfId="3" applyNumberFormat="1" applyFont="1" applyBorder="1" applyAlignment="1">
      <alignment horizontal="center" vertical="center"/>
    </xf>
    <xf numFmtId="0" fontId="8" fillId="0" borderId="37" xfId="0" applyFont="1" applyBorder="1" applyAlignment="1">
      <alignment horizontal="center" vertical="center"/>
    </xf>
    <xf numFmtId="0" fontId="8" fillId="0" borderId="40" xfId="0" applyFont="1" applyBorder="1" applyAlignment="1">
      <alignment horizontal="center" vertical="center"/>
    </xf>
    <xf numFmtId="164" fontId="8" fillId="0" borderId="41" xfId="0" applyNumberFormat="1" applyFont="1" applyBorder="1" applyAlignment="1">
      <alignment horizontal="center" vertical="center"/>
    </xf>
    <xf numFmtId="0" fontId="13" fillId="0" borderId="42" xfId="0" applyFont="1" applyBorder="1" applyAlignment="1">
      <alignment vertical="center" wrapText="1"/>
    </xf>
    <xf numFmtId="0" fontId="12" fillId="11" borderId="42" xfId="0" applyFont="1" applyFill="1" applyBorder="1" applyAlignment="1">
      <alignment vertical="center" wrapText="1"/>
    </xf>
    <xf numFmtId="0" fontId="13" fillId="0" borderId="44" xfId="0" applyFont="1" applyBorder="1" applyAlignment="1">
      <alignment vertical="center" wrapText="1"/>
    </xf>
    <xf numFmtId="0" fontId="13" fillId="0" borderId="24" xfId="0" applyFont="1" applyBorder="1" applyAlignment="1">
      <alignment vertical="center" wrapText="1"/>
    </xf>
    <xf numFmtId="0" fontId="12" fillId="11" borderId="45" xfId="0" applyFont="1" applyFill="1" applyBorder="1" applyAlignment="1">
      <alignment vertical="center" wrapText="1"/>
    </xf>
    <xf numFmtId="0" fontId="13" fillId="0" borderId="46" xfId="0" applyFont="1" applyBorder="1" applyAlignment="1">
      <alignment vertical="center" wrapText="1"/>
    </xf>
    <xf numFmtId="0" fontId="12" fillId="11" borderId="12" xfId="0" applyFont="1" applyFill="1" applyBorder="1" applyAlignment="1">
      <alignment vertical="center" wrapText="1"/>
    </xf>
    <xf numFmtId="0" fontId="13" fillId="0" borderId="47" xfId="0" applyFont="1" applyBorder="1" applyAlignment="1">
      <alignment vertical="center" wrapText="1"/>
    </xf>
    <xf numFmtId="0" fontId="16" fillId="0" borderId="42" xfId="0" applyFont="1" applyBorder="1" applyAlignment="1">
      <alignment vertical="center" wrapText="1"/>
    </xf>
    <xf numFmtId="0" fontId="6" fillId="0" borderId="48" xfId="0" applyFont="1" applyBorder="1" applyAlignment="1">
      <alignment vertical="center" wrapText="1"/>
    </xf>
    <xf numFmtId="0" fontId="6" fillId="0" borderId="43" xfId="0" applyFont="1" applyBorder="1" applyAlignment="1">
      <alignment vertical="center"/>
    </xf>
    <xf numFmtId="0" fontId="6" fillId="0" borderId="38" xfId="0" applyFont="1" applyBorder="1" applyAlignment="1">
      <alignment vertical="center" wrapText="1"/>
    </xf>
    <xf numFmtId="0" fontId="6" fillId="0" borderId="38" xfId="0" applyFont="1" applyBorder="1" applyAlignment="1">
      <alignment vertical="center"/>
    </xf>
    <xf numFmtId="0" fontId="12" fillId="11" borderId="0" xfId="0" applyFont="1" applyFill="1" applyBorder="1" applyAlignment="1">
      <alignment vertical="center" wrapText="1"/>
    </xf>
    <xf numFmtId="0" fontId="14" fillId="3" borderId="43" xfId="0" applyFont="1" applyFill="1" applyBorder="1" applyAlignment="1">
      <alignment horizontal="center" vertical="center" wrapText="1"/>
    </xf>
    <xf numFmtId="0" fontId="8" fillId="3" borderId="43" xfId="0" applyFont="1" applyFill="1" applyBorder="1" applyAlignment="1">
      <alignment horizontal="center" vertical="center" wrapText="1"/>
    </xf>
    <xf numFmtId="0" fontId="8" fillId="3" borderId="43" xfId="0" applyFont="1" applyFill="1" applyBorder="1" applyAlignment="1" applyProtection="1">
      <alignment horizontal="center" vertical="center" wrapText="1"/>
      <protection locked="0"/>
    </xf>
    <xf numFmtId="0" fontId="15" fillId="11" borderId="53" xfId="0" applyFont="1" applyFill="1" applyBorder="1" applyAlignment="1">
      <alignment vertical="center" wrapText="1"/>
    </xf>
    <xf numFmtId="1" fontId="14" fillId="3" borderId="54" xfId="0" applyNumberFormat="1" applyFont="1" applyFill="1" applyBorder="1" applyAlignment="1" applyProtection="1">
      <alignment vertical="top" wrapText="1"/>
      <protection locked="0"/>
    </xf>
    <xf numFmtId="0" fontId="15" fillId="11" borderId="55" xfId="0" applyFont="1" applyFill="1" applyBorder="1" applyAlignment="1">
      <alignment vertical="center" wrapText="1"/>
    </xf>
    <xf numFmtId="0" fontId="8" fillId="4" borderId="56" xfId="0" applyFont="1" applyFill="1" applyBorder="1" applyAlignment="1" applyProtection="1">
      <alignment vertical="top" wrapText="1"/>
      <protection locked="0"/>
    </xf>
    <xf numFmtId="1" fontId="14" fillId="3" borderId="56" xfId="0" applyNumberFormat="1" applyFont="1" applyFill="1" applyBorder="1" applyAlignment="1" applyProtection="1">
      <alignment vertical="top" wrapText="1"/>
      <protection locked="0"/>
    </xf>
    <xf numFmtId="0" fontId="14" fillId="3" borderId="56" xfId="0" applyFont="1" applyFill="1" applyBorder="1" applyAlignment="1">
      <alignment vertical="center"/>
    </xf>
    <xf numFmtId="0" fontId="8" fillId="4" borderId="56" xfId="0" applyFont="1" applyFill="1" applyBorder="1" applyAlignment="1">
      <alignment vertical="center" wrapText="1"/>
    </xf>
    <xf numFmtId="0" fontId="15" fillId="11" borderId="57" xfId="0" applyFont="1" applyFill="1" applyBorder="1" applyAlignment="1">
      <alignment vertical="center" wrapText="1"/>
    </xf>
    <xf numFmtId="0" fontId="8" fillId="4" borderId="58" xfId="0" applyFont="1" applyFill="1" applyBorder="1" applyAlignment="1">
      <alignment vertical="center" wrapText="1"/>
    </xf>
    <xf numFmtId="0" fontId="8" fillId="3" borderId="60" xfId="0" applyFont="1" applyFill="1" applyBorder="1" applyProtection="1">
      <protection locked="0"/>
    </xf>
    <xf numFmtId="0" fontId="8" fillId="4" borderId="56" xfId="0" applyFont="1" applyFill="1" applyBorder="1" applyAlignment="1" applyProtection="1">
      <alignment horizontal="left" vertical="top" wrapText="1"/>
      <protection locked="0"/>
    </xf>
    <xf numFmtId="0" fontId="8" fillId="3" borderId="56" xfId="0" applyFont="1" applyFill="1" applyBorder="1" applyAlignment="1" applyProtection="1">
      <alignment horizontal="left" vertical="top" wrapText="1"/>
      <protection locked="0"/>
    </xf>
    <xf numFmtId="0" fontId="18" fillId="4" borderId="61" xfId="0" applyFont="1" applyFill="1" applyBorder="1" applyAlignment="1" applyProtection="1">
      <alignment horizontal="left" vertical="top" wrapText="1"/>
      <protection locked="0"/>
    </xf>
    <xf numFmtId="0" fontId="8" fillId="3" borderId="60" xfId="0" applyFont="1" applyFill="1" applyBorder="1" applyAlignment="1" applyProtection="1">
      <alignment horizontal="left" vertical="top" wrapText="1"/>
      <protection locked="0"/>
    </xf>
    <xf numFmtId="0" fontId="15" fillId="11" borderId="62" xfId="0" applyFont="1" applyFill="1" applyBorder="1" applyAlignment="1">
      <alignment vertical="center" wrapText="1"/>
    </xf>
    <xf numFmtId="0" fontId="15" fillId="11" borderId="63" xfId="0" applyFont="1" applyFill="1" applyBorder="1" applyAlignment="1">
      <alignment horizontal="center" vertical="center" wrapText="1"/>
    </xf>
    <xf numFmtId="0" fontId="8" fillId="4" borderId="64" xfId="0" applyFont="1" applyFill="1" applyBorder="1" applyAlignment="1" applyProtection="1">
      <alignment horizontal="center" vertical="center" wrapText="1"/>
      <protection locked="0"/>
    </xf>
    <xf numFmtId="0" fontId="8" fillId="4" borderId="65" xfId="0" applyFont="1" applyFill="1" applyBorder="1" applyAlignment="1" applyProtection="1">
      <alignment horizontal="left" vertical="top" wrapText="1"/>
      <protection locked="0"/>
    </xf>
    <xf numFmtId="0" fontId="11" fillId="3" borderId="31" xfId="0" applyFont="1" applyFill="1" applyBorder="1" applyAlignment="1">
      <alignment horizontal="center" vertical="center" wrapText="1"/>
    </xf>
    <xf numFmtId="0" fontId="11" fillId="5" borderId="27" xfId="0" applyFont="1" applyFill="1" applyBorder="1" applyAlignment="1" applyProtection="1">
      <alignment horizontal="center" vertical="center" wrapText="1"/>
      <protection locked="0"/>
    </xf>
    <xf numFmtId="0" fontId="11" fillId="5" borderId="28" xfId="0" applyFont="1" applyFill="1" applyBorder="1" applyAlignment="1" applyProtection="1">
      <alignment horizontal="center" vertical="center" wrapText="1"/>
      <protection locked="0"/>
    </xf>
    <xf numFmtId="0" fontId="11" fillId="5" borderId="50" xfId="0" applyFont="1" applyFill="1" applyBorder="1" applyAlignment="1" applyProtection="1">
      <alignment horizontal="center" vertical="center" wrapText="1"/>
      <protection locked="0"/>
    </xf>
    <xf numFmtId="0" fontId="11" fillId="5" borderId="51" xfId="0" applyFont="1" applyFill="1" applyBorder="1" applyAlignment="1" applyProtection="1">
      <alignment horizontal="center" vertical="center" wrapText="1"/>
      <protection locked="0"/>
    </xf>
    <xf numFmtId="0" fontId="23" fillId="0" borderId="34" xfId="0" applyFont="1" applyBorder="1" applyAlignment="1">
      <alignment vertical="center" wrapText="1"/>
    </xf>
    <xf numFmtId="0" fontId="23" fillId="0" borderId="34" xfId="0" applyFont="1" applyBorder="1" applyAlignment="1">
      <alignment vertical="top" wrapText="1"/>
    </xf>
    <xf numFmtId="0" fontId="24" fillId="11" borderId="34" xfId="0" applyFont="1" applyFill="1" applyBorder="1" applyAlignment="1">
      <alignment vertical="center" wrapText="1"/>
    </xf>
    <xf numFmtId="0" fontId="23" fillId="0" borderId="0" xfId="0" applyFont="1" applyBorder="1" applyAlignment="1">
      <alignment vertical="center" wrapText="1"/>
    </xf>
    <xf numFmtId="0" fontId="23" fillId="0" borderId="35" xfId="0" applyFont="1" applyBorder="1" applyAlignment="1">
      <alignment vertical="center" wrapText="1"/>
    </xf>
    <xf numFmtId="0" fontId="18" fillId="0" borderId="34" xfId="0" applyFont="1" applyBorder="1" applyAlignment="1">
      <alignment vertical="center" wrapText="1"/>
    </xf>
    <xf numFmtId="0" fontId="8" fillId="0" borderId="36" xfId="0" applyFont="1" applyBorder="1" applyAlignment="1">
      <alignment vertical="center" wrapText="1"/>
    </xf>
    <xf numFmtId="0" fontId="8" fillId="0" borderId="37" xfId="0" applyFont="1" applyBorder="1" applyAlignment="1">
      <alignment vertical="center" wrapText="1"/>
    </xf>
    <xf numFmtId="0" fontId="8" fillId="0" borderId="12" xfId="0" applyFont="1" applyBorder="1" applyAlignment="1">
      <alignment horizontal="left" vertical="top"/>
    </xf>
    <xf numFmtId="0" fontId="6" fillId="0" borderId="0" xfId="0" applyFont="1" applyAlignment="1">
      <alignment vertical="top" wrapText="1"/>
    </xf>
    <xf numFmtId="0" fontId="26" fillId="5" borderId="1" xfId="0" applyFont="1" applyFill="1" applyBorder="1" applyAlignment="1">
      <alignment vertical="center" wrapText="1"/>
    </xf>
    <xf numFmtId="0" fontId="26" fillId="5" borderId="1" xfId="0" applyFont="1" applyFill="1" applyBorder="1" applyAlignment="1">
      <alignment horizontal="center" vertical="center" wrapText="1"/>
    </xf>
    <xf numFmtId="0" fontId="26" fillId="3" borderId="1" xfId="0" applyFont="1" applyFill="1" applyBorder="1" applyAlignment="1">
      <alignment vertical="center" wrapText="1"/>
    </xf>
    <xf numFmtId="0" fontId="6" fillId="0" borderId="1" xfId="0" applyFont="1" applyBorder="1" applyAlignment="1">
      <alignment vertical="center" wrapText="1"/>
    </xf>
    <xf numFmtId="0" fontId="27" fillId="0" borderId="1" xfId="0" applyFont="1" applyBorder="1" applyAlignment="1">
      <alignment vertical="center" wrapText="1"/>
    </xf>
    <xf numFmtId="0" fontId="28" fillId="0" borderId="1" xfId="0" applyFont="1" applyBorder="1" applyAlignment="1">
      <alignment vertical="center" wrapText="1"/>
    </xf>
    <xf numFmtId="0" fontId="7" fillId="0" borderId="48" xfId="0" applyFont="1" applyBorder="1" applyAlignment="1">
      <alignment vertical="center" wrapText="1"/>
    </xf>
    <xf numFmtId="0" fontId="7" fillId="0" borderId="49" xfId="0" applyFont="1" applyBorder="1" applyAlignment="1">
      <alignment vertical="center" wrapText="1"/>
    </xf>
    <xf numFmtId="0" fontId="7" fillId="0" borderId="43" xfId="0" applyFont="1" applyBorder="1" applyAlignment="1">
      <alignment vertical="center"/>
    </xf>
    <xf numFmtId="0" fontId="7" fillId="0" borderId="38" xfId="0" applyFont="1" applyBorder="1" applyAlignment="1">
      <alignment vertical="center" wrapText="1"/>
    </xf>
    <xf numFmtId="0" fontId="7" fillId="0" borderId="38" xfId="0" applyFont="1" applyBorder="1" applyAlignment="1">
      <alignment vertical="center"/>
    </xf>
    <xf numFmtId="0" fontId="7" fillId="0" borderId="39" xfId="0" applyFont="1" applyBorder="1" applyAlignment="1">
      <alignment vertical="center" wrapText="1"/>
    </xf>
    <xf numFmtId="164" fontId="11" fillId="0" borderId="31" xfId="3" applyNumberFormat="1" applyFont="1" applyBorder="1" applyAlignment="1">
      <alignment horizontal="center" vertical="center"/>
    </xf>
    <xf numFmtId="0" fontId="11" fillId="5" borderId="66" xfId="0" applyFont="1" applyFill="1" applyBorder="1" applyAlignment="1" applyProtection="1">
      <alignment horizontal="center" vertical="center" wrapText="1"/>
      <protection locked="0"/>
    </xf>
    <xf numFmtId="0" fontId="15" fillId="11" borderId="30" xfId="0" applyFont="1" applyFill="1" applyBorder="1" applyAlignment="1">
      <alignment horizontal="center" vertical="center" wrapText="1"/>
    </xf>
    <xf numFmtId="0" fontId="15" fillId="11" borderId="67" xfId="0" applyFont="1" applyFill="1" applyBorder="1" applyAlignment="1">
      <alignment horizontal="center" vertical="center" wrapText="1"/>
    </xf>
    <xf numFmtId="0" fontId="15" fillId="11" borderId="68" xfId="0" applyFont="1" applyFill="1" applyBorder="1" applyAlignment="1">
      <alignment horizontal="center" vertical="center" wrapText="1"/>
    </xf>
    <xf numFmtId="0" fontId="15" fillId="11" borderId="69" xfId="0" applyFont="1" applyFill="1" applyBorder="1" applyAlignment="1">
      <alignment horizontal="center" vertical="center" wrapText="1"/>
    </xf>
    <xf numFmtId="0" fontId="29" fillId="5" borderId="50" xfId="0" applyFont="1" applyFill="1" applyBorder="1" applyAlignment="1" applyProtection="1">
      <alignment horizontal="center" vertical="center" wrapText="1"/>
      <protection locked="0"/>
    </xf>
    <xf numFmtId="0" fontId="29" fillId="5" borderId="51" xfId="0" applyFont="1" applyFill="1" applyBorder="1" applyAlignment="1" applyProtection="1">
      <alignment horizontal="center" vertical="center" wrapText="1"/>
      <protection locked="0"/>
    </xf>
    <xf numFmtId="0" fontId="29" fillId="3" borderId="70" xfId="0" applyFont="1" applyFill="1" applyBorder="1" applyAlignment="1">
      <alignment vertical="center" wrapText="1"/>
    </xf>
    <xf numFmtId="0" fontId="28" fillId="0" borderId="70" xfId="0" applyFont="1" applyBorder="1" applyAlignment="1">
      <alignment vertical="center" wrapText="1"/>
    </xf>
    <xf numFmtId="0" fontId="30" fillId="0" borderId="70" xfId="0" applyFont="1" applyBorder="1" applyAlignment="1">
      <alignment vertical="center" wrapText="1"/>
    </xf>
    <xf numFmtId="0" fontId="31" fillId="0" borderId="70" xfId="0" applyFont="1" applyBorder="1" applyAlignment="1">
      <alignment vertical="center" wrapText="1"/>
    </xf>
    <xf numFmtId="0" fontId="24" fillId="11" borderId="71" xfId="0" applyFont="1" applyFill="1" applyBorder="1" applyAlignment="1">
      <alignment vertical="center" wrapText="1"/>
    </xf>
    <xf numFmtId="0" fontId="6" fillId="0" borderId="72" xfId="0" applyFont="1" applyBorder="1" applyAlignment="1">
      <alignment vertical="center" wrapText="1"/>
    </xf>
    <xf numFmtId="0" fontId="6" fillId="0" borderId="70" xfId="0" applyFont="1" applyBorder="1" applyAlignment="1">
      <alignment vertical="center" wrapText="1"/>
    </xf>
    <xf numFmtId="0" fontId="6" fillId="0" borderId="73" xfId="0" applyFont="1" applyBorder="1" applyAlignment="1">
      <alignment vertical="center" wrapText="1"/>
    </xf>
    <xf numFmtId="0" fontId="11" fillId="13" borderId="31" xfId="0" applyFont="1" applyFill="1" applyBorder="1" applyAlignment="1">
      <alignment horizontal="center"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32" xfId="0" applyFont="1" applyFill="1" applyBorder="1" applyAlignment="1">
      <alignment vertical="center" wrapText="1"/>
    </xf>
    <xf numFmtId="0" fontId="11" fillId="13" borderId="52" xfId="0" applyFont="1" applyFill="1" applyBorder="1" applyAlignment="1">
      <alignment vertical="center" wrapText="1"/>
    </xf>
    <xf numFmtId="0" fontId="11" fillId="13" borderId="5" xfId="0" applyFont="1" applyFill="1" applyBorder="1" applyAlignment="1">
      <alignment vertical="center" wrapText="1"/>
    </xf>
    <xf numFmtId="0" fontId="11" fillId="13" borderId="0" xfId="0" applyFont="1" applyFill="1" applyBorder="1" applyAlignment="1">
      <alignment vertical="center" wrapText="1"/>
    </xf>
    <xf numFmtId="0" fontId="11" fillId="13" borderId="12" xfId="0" applyFont="1" applyFill="1" applyBorder="1" applyAlignment="1">
      <alignment vertical="center" wrapText="1"/>
    </xf>
    <xf numFmtId="0" fontId="11" fillId="13" borderId="59" xfId="0" applyFont="1" applyFill="1" applyBorder="1" applyAlignment="1">
      <alignment vertical="center" wrapText="1"/>
    </xf>
    <xf numFmtId="0" fontId="8" fillId="4" borderId="6" xfId="0" applyFont="1" applyFill="1" applyBorder="1" applyAlignment="1" applyProtection="1">
      <alignment horizontal="left" vertical="top" wrapText="1"/>
      <protection locked="0"/>
    </xf>
    <xf numFmtId="0" fontId="8" fillId="4" borderId="7" xfId="0" applyFont="1" applyFill="1" applyBorder="1" applyAlignment="1" applyProtection="1">
      <alignment horizontal="left" vertical="top" wrapText="1"/>
      <protection locked="0"/>
    </xf>
    <xf numFmtId="0" fontId="8" fillId="4" borderId="4" xfId="0" applyFont="1" applyFill="1" applyBorder="1" applyAlignment="1" applyProtection="1">
      <alignment horizontal="left" vertical="top" wrapText="1"/>
      <protection locked="0"/>
    </xf>
    <xf numFmtId="0" fontId="21" fillId="3" borderId="25" xfId="0" applyFont="1" applyFill="1" applyBorder="1" applyAlignment="1" applyProtection="1">
      <alignment horizontal="center" vertical="center"/>
      <protection locked="0"/>
    </xf>
    <xf numFmtId="0" fontId="21" fillId="3" borderId="26" xfId="0" applyFont="1" applyFill="1" applyBorder="1" applyAlignment="1" applyProtection="1">
      <alignment horizontal="center" vertical="center"/>
      <protection locked="0"/>
    </xf>
    <xf numFmtId="0" fontId="21" fillId="3" borderId="33" xfId="0" applyFont="1" applyFill="1" applyBorder="1" applyAlignment="1" applyProtection="1">
      <alignment horizontal="center" vertical="center"/>
      <protection locked="0"/>
    </xf>
  </cellXfs>
  <cellStyles count="4">
    <cellStyle name="Hipervínculo" xfId="2" builtinId="8"/>
    <cellStyle name="Normal" xfId="0" builtinId="0"/>
    <cellStyle name="Percent 2" xfId="1" xr:uid="{00900222-3F88-45E5-AB40-D092B12424F4}"/>
    <cellStyle name="Porcentaje" xfId="3" builtinId="5"/>
  </cellStyles>
  <dxfs count="110">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
      <fill>
        <patternFill>
          <bgColor rgb="FFFF0000"/>
        </patternFill>
      </fill>
    </dxf>
    <dxf>
      <fill>
        <patternFill>
          <bgColor theme="5"/>
        </patternFill>
      </fill>
    </dxf>
    <dxf>
      <fill>
        <patternFill>
          <bgColor theme="7"/>
        </patternFill>
      </fill>
    </dxf>
    <dxf>
      <fill>
        <patternFill>
          <bgColor rgb="FF92D050"/>
        </patternFill>
      </fill>
    </dxf>
    <dxf>
      <fill>
        <patternFill>
          <bgColor rgb="FF00B05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GB" b="1"/>
              <a:t>Evaluación por Sección</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s-ES"/>
        </a:p>
      </c:txPr>
    </c:title>
    <c:autoTitleDeleted val="0"/>
    <c:plotArea>
      <c:layout>
        <c:manualLayout>
          <c:layoutTarget val="inner"/>
          <c:xMode val="edge"/>
          <c:yMode val="edge"/>
          <c:x val="0.30448432723964369"/>
          <c:y val="0.20298424394630385"/>
          <c:w val="0.39983427258625093"/>
          <c:h val="0.63651656147508018"/>
        </c:manualLayout>
      </c:layout>
      <c:radarChart>
        <c:radarStyle val="marker"/>
        <c:varyColors val="0"/>
        <c:ser>
          <c:idx val="0"/>
          <c:order val="0"/>
          <c:spPr>
            <a:ln w="28575" cap="rnd">
              <a:solidFill>
                <a:schemeClr val="accent1"/>
              </a:solidFill>
              <a:round/>
            </a:ln>
            <a:effectLst/>
          </c:spPr>
          <c:marker>
            <c:symbol val="none"/>
          </c:marker>
          <c:cat>
            <c:strRef>
              <c:f>(' Autoevaluación CSN'!$C$11,' Autoevaluación CSN'!$C$15,' Autoevaluación CSN'!$C$19,' Autoevaluación CSN'!$C$23,' Autoevaluación CSN'!$C$29,' Autoevaluación CSN'!$C$32,' Autoevaluación CSN'!$C$37,' Autoevaluación CSN'!$C$41,' Autoevaluación CSN'!$C$44,' Autoevaluación CSN'!$C$47)</c:f>
              <c:strCache>
                <c:ptCount val="10"/>
                <c:pt idx="0">
                  <c:v>Sección 1 - Responsabilidad Personal (PA)</c:v>
                </c:pt>
                <c:pt idx="1">
                  <c:v>Sección 2 - Actitud de desafío y cuestionamiento (QA)</c:v>
                </c:pt>
                <c:pt idx="2">
                  <c:v>Sección 3 - Comunicación de seguridad (CO)</c:v>
                </c:pt>
                <c:pt idx="3">
                  <c:v>Sección 4 - Valores y Acciones de Liderazgo (LA)</c:v>
                </c:pt>
                <c:pt idx="4">
                  <c:v>Sección 5 - Toma de decisiones (DM)</c:v>
                </c:pt>
                <c:pt idx="5">
                  <c:v>Sección 6 - Entorno de trabajo respetuoso (WE)</c:v>
                </c:pt>
                <c:pt idx="6">
                  <c:v>Sección 7 - Aprendizaje Continuo (CL)</c:v>
                </c:pt>
                <c:pt idx="7">
                  <c:v>Sección 8 - Identificación y resolución de problemas (PI)</c:v>
                </c:pt>
                <c:pt idx="8">
                  <c:v>Sección 9 - Entorno para plantear inquietudes (RC)</c:v>
                </c:pt>
                <c:pt idx="9">
                  <c:v>Sección 10 - Procesos de trabajo (WP)</c:v>
                </c:pt>
              </c:strCache>
            </c:strRef>
          </c:cat>
          <c:val>
            <c:numRef>
              <c:f>(' Autoevaluación CSN'!$E$11,' Autoevaluación CSN'!$E$15,' Autoevaluación CSN'!$E$19,' Autoevaluación CSN'!$E$23,' Autoevaluación CSN'!$E$29,' Autoevaluación CSN'!$E$32,' Autoevaluación CSN'!$E$37,' Autoevaluación CSN'!$E$41,' Autoevaluación CSN'!$E$44,' Autoevaluación CSN'!$E$47)</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6BB-41C6-81DA-3735228FDC58}"/>
            </c:ext>
          </c:extLst>
        </c:ser>
        <c:dLbls>
          <c:showLegendKey val="0"/>
          <c:showVal val="0"/>
          <c:showCatName val="0"/>
          <c:showSerName val="0"/>
          <c:showPercent val="0"/>
          <c:showBubbleSize val="0"/>
        </c:dLbls>
        <c:axId val="1154101679"/>
        <c:axId val="1460559328"/>
      </c:radarChart>
      <c:catAx>
        <c:axId val="1154101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1460559328"/>
        <c:crosses val="autoZero"/>
        <c:auto val="1"/>
        <c:lblAlgn val="ctr"/>
        <c:lblOffset val="100"/>
        <c:noMultiLvlLbl val="0"/>
      </c:catAx>
      <c:valAx>
        <c:axId val="1460559328"/>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11541016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ES"/>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r>
              <a:rPr lang="en-GB" b="1"/>
              <a:t>Evaluación por Sección</a:t>
            </a:r>
          </a:p>
        </c:rich>
      </c:tx>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mn-lt"/>
              <a:ea typeface="+mn-ea"/>
              <a:cs typeface="+mn-cs"/>
            </a:defRPr>
          </a:pPr>
          <a:endParaRPr lang="es-ES"/>
        </a:p>
      </c:txPr>
    </c:title>
    <c:autoTitleDeleted val="0"/>
    <c:plotArea>
      <c:layout>
        <c:manualLayout>
          <c:layoutTarget val="inner"/>
          <c:xMode val="edge"/>
          <c:yMode val="edge"/>
          <c:x val="0.30448432723964369"/>
          <c:y val="0.20298424394630385"/>
          <c:w val="0.39983427258625093"/>
          <c:h val="0.63651656147508018"/>
        </c:manualLayout>
      </c:layout>
      <c:radarChart>
        <c:radarStyle val="marker"/>
        <c:varyColors val="0"/>
        <c:ser>
          <c:idx val="0"/>
          <c:order val="0"/>
          <c:spPr>
            <a:ln w="28575" cap="rnd">
              <a:solidFill>
                <a:schemeClr val="accent1"/>
              </a:solidFill>
              <a:round/>
            </a:ln>
            <a:effectLst/>
          </c:spPr>
          <c:marker>
            <c:symbol val="none"/>
          </c:marker>
          <c:cat>
            <c:strRef>
              <c:f>('Self Assessment of NSC'!$C$11,'Self Assessment of NSC'!$C$15,'Self Assessment of NSC'!$C$19,'Self Assessment of NSC'!$C$23,'Self Assessment of NSC'!$C$29,'Self Assessment of NSC'!$C$32,'Self Assessment of NSC'!$C$37,'Self Assessment of NSC'!$C$41,'Self Assessment of NSC'!$C$44,'Self Assessment of NSC'!$C$47)</c:f>
              <c:strCache>
                <c:ptCount val="10"/>
                <c:pt idx="0">
                  <c:v>Section 1 - Personal Accountability (PA)</c:v>
                </c:pt>
                <c:pt idx="1">
                  <c:v>Section 2 - Challenge  &amp; Questioning Attitude (QA)</c:v>
                </c:pt>
                <c:pt idx="2">
                  <c:v>Section 3 - Safety Communication (CO)</c:v>
                </c:pt>
                <c:pt idx="3">
                  <c:v>Section 4 - Leadership Values and Actions</c:v>
                </c:pt>
                <c:pt idx="4">
                  <c:v>Section 5 - Decision Making (DM)</c:v>
                </c:pt>
                <c:pt idx="5">
                  <c:v>Section 6 - Respectful Working Environment (WE)</c:v>
                </c:pt>
                <c:pt idx="6">
                  <c:v>Section 7 - Continuous Learning (CL)</c:v>
                </c:pt>
                <c:pt idx="7">
                  <c:v>Section 8 - Problem Identification and Resolution (PI)</c:v>
                </c:pt>
                <c:pt idx="8">
                  <c:v>Section 9 - Environment for Raising Concerns (RC)</c:v>
                </c:pt>
                <c:pt idx="9">
                  <c:v>Sección 10 - Work Processes (WP)</c:v>
                </c:pt>
              </c:strCache>
            </c:strRef>
          </c:cat>
          <c:val>
            <c:numRef>
              <c:f>('Self Assessment of NSC'!$E$11,'Self Assessment of NSC'!$E$15,'Self Assessment of NSC'!$E$19,'Self Assessment of NSC'!$E$23,'Self Assessment of NSC'!$E$29,'Self Assessment of NSC'!$E$32,'Self Assessment of NSC'!$E$37,'Self Assessment of NSC'!$E$41,'Self Assessment of NSC'!$E$44,'Self Assessment of NSC'!$E$47)</c:f>
              <c:numCache>
                <c:formatCode>0.0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160F-4E8D-8FC5-1EC8AEC454C8}"/>
            </c:ext>
          </c:extLst>
        </c:ser>
        <c:dLbls>
          <c:showLegendKey val="0"/>
          <c:showVal val="0"/>
          <c:showCatName val="0"/>
          <c:showSerName val="0"/>
          <c:showPercent val="0"/>
          <c:showBubbleSize val="0"/>
        </c:dLbls>
        <c:axId val="1154101679"/>
        <c:axId val="1460559328"/>
      </c:radarChart>
      <c:catAx>
        <c:axId val="115410167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1460559328"/>
        <c:crosses val="autoZero"/>
        <c:auto val="1"/>
        <c:lblAlgn val="ctr"/>
        <c:lblOffset val="100"/>
        <c:noMultiLvlLbl val="0"/>
      </c:catAx>
      <c:valAx>
        <c:axId val="1460559328"/>
        <c:scaling>
          <c:orientation val="minMax"/>
          <c:max val="10"/>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s-ES"/>
          </a:p>
        </c:txPr>
        <c:crossAx val="115410167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defRPr>
      </a:pPr>
      <a:endParaRPr lang="es-ES"/>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3</xdr:col>
      <xdr:colOff>123824</xdr:colOff>
      <xdr:row>52</xdr:row>
      <xdr:rowOff>11579</xdr:rowOff>
    </xdr:from>
    <xdr:to>
      <xdr:col>6</xdr:col>
      <xdr:colOff>66674</xdr:colOff>
      <xdr:row>75</xdr:row>
      <xdr:rowOff>38100</xdr:rowOff>
    </xdr:to>
    <xdr:graphicFrame macro="">
      <xdr:nvGraphicFramePr>
        <xdr:cNvPr id="3" name="Chart 2">
          <a:extLst>
            <a:ext uri="{FF2B5EF4-FFF2-40B4-BE49-F238E27FC236}">
              <a16:creationId xmlns:a16="http://schemas.microsoft.com/office/drawing/2014/main" id="{BF827144-4081-4F28-B55C-654B81CFE7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104774</xdr:colOff>
      <xdr:row>0</xdr:row>
      <xdr:rowOff>89893</xdr:rowOff>
    </xdr:from>
    <xdr:to>
      <xdr:col>2</xdr:col>
      <xdr:colOff>1244962</xdr:colOff>
      <xdr:row>0</xdr:row>
      <xdr:rowOff>438150</xdr:rowOff>
    </xdr:to>
    <xdr:pic>
      <xdr:nvPicPr>
        <xdr:cNvPr id="4" name="Imagen 3">
          <a:extLst>
            <a:ext uri="{FF2B5EF4-FFF2-40B4-BE49-F238E27FC236}">
              <a16:creationId xmlns:a16="http://schemas.microsoft.com/office/drawing/2014/main" id="{DEF0C529-1590-A68B-88E5-E43396495C8C}"/>
            </a:ext>
          </a:extLst>
        </xdr:cNvPr>
        <xdr:cNvPicPr>
          <a:picLocks noChangeAspect="1"/>
        </xdr:cNvPicPr>
      </xdr:nvPicPr>
      <xdr:blipFill>
        <a:blip xmlns:r="http://schemas.openxmlformats.org/officeDocument/2006/relationships" r:embed="rId2"/>
        <a:stretch>
          <a:fillRect/>
        </a:stretch>
      </xdr:blipFill>
      <xdr:spPr>
        <a:xfrm>
          <a:off x="104774" y="89893"/>
          <a:ext cx="1568813" cy="3482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123824</xdr:colOff>
      <xdr:row>52</xdr:row>
      <xdr:rowOff>11579</xdr:rowOff>
    </xdr:from>
    <xdr:to>
      <xdr:col>6</xdr:col>
      <xdr:colOff>66674</xdr:colOff>
      <xdr:row>75</xdr:row>
      <xdr:rowOff>38100</xdr:rowOff>
    </xdr:to>
    <xdr:graphicFrame macro="">
      <xdr:nvGraphicFramePr>
        <xdr:cNvPr id="2" name="Chart 2">
          <a:extLst>
            <a:ext uri="{FF2B5EF4-FFF2-40B4-BE49-F238E27FC236}">
              <a16:creationId xmlns:a16="http://schemas.microsoft.com/office/drawing/2014/main" id="{17D2117C-FDA9-47C6-B884-C669240DFE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104774</xdr:colOff>
      <xdr:row>0</xdr:row>
      <xdr:rowOff>89893</xdr:rowOff>
    </xdr:from>
    <xdr:to>
      <xdr:col>2</xdr:col>
      <xdr:colOff>1244962</xdr:colOff>
      <xdr:row>0</xdr:row>
      <xdr:rowOff>438150</xdr:rowOff>
    </xdr:to>
    <xdr:pic>
      <xdr:nvPicPr>
        <xdr:cNvPr id="3" name="Imagen 2">
          <a:extLst>
            <a:ext uri="{FF2B5EF4-FFF2-40B4-BE49-F238E27FC236}">
              <a16:creationId xmlns:a16="http://schemas.microsoft.com/office/drawing/2014/main" id="{2A89F804-8B91-46A8-9AE7-A85ACCF6F14B}"/>
            </a:ext>
          </a:extLst>
        </xdr:cNvPr>
        <xdr:cNvPicPr>
          <a:picLocks noChangeAspect="1"/>
        </xdr:cNvPicPr>
      </xdr:nvPicPr>
      <xdr:blipFill>
        <a:blip xmlns:r="http://schemas.openxmlformats.org/officeDocument/2006/relationships" r:embed="rId2"/>
        <a:stretch>
          <a:fillRect/>
        </a:stretch>
      </xdr:blipFill>
      <xdr:spPr>
        <a:xfrm>
          <a:off x="104774" y="89893"/>
          <a:ext cx="1568813" cy="348257"/>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56AA8-35ED-46B4-8656-B1AD53845180}">
  <sheetPr>
    <pageSetUpPr fitToPage="1"/>
  </sheetPr>
  <dimension ref="A1:AN90"/>
  <sheetViews>
    <sheetView showGridLines="0" topLeftCell="A27" zoomScaleNormal="100" workbookViewId="0">
      <selection activeCell="D38" sqref="D38"/>
    </sheetView>
  </sheetViews>
  <sheetFormatPr baseColWidth="10" defaultColWidth="9.140625" defaultRowHeight="14.25"/>
  <cols>
    <col min="1" max="1" width="4.140625" style="24" bestFit="1" customWidth="1"/>
    <col min="2" max="2" width="2.28515625" style="38" bestFit="1" customWidth="1"/>
    <col min="3" max="3" width="98.7109375" style="39" customWidth="1"/>
    <col min="4" max="4" width="24.85546875" style="28" customWidth="1"/>
    <col min="5" max="5" width="12.85546875" style="24" customWidth="1"/>
    <col min="6" max="6" width="66.7109375" style="28" customWidth="1"/>
    <col min="7" max="14" width="9.140625" style="23"/>
    <col min="15" max="16384" width="9.140625" style="24"/>
  </cols>
  <sheetData>
    <row r="1" spans="1:40" s="21" customFormat="1" ht="40.5" customHeight="1" thickBot="1">
      <c r="A1" s="168" t="s">
        <v>94</v>
      </c>
      <c r="B1" s="169"/>
      <c r="C1" s="169"/>
      <c r="D1" s="169"/>
      <c r="E1" s="169"/>
      <c r="F1" s="170"/>
      <c r="O1" s="22"/>
      <c r="P1" s="22"/>
      <c r="Q1" s="22"/>
      <c r="R1" s="22"/>
      <c r="S1" s="22"/>
      <c r="T1" s="22"/>
      <c r="U1" s="22"/>
      <c r="V1" s="22"/>
      <c r="W1" s="22"/>
      <c r="X1" s="22"/>
      <c r="Y1" s="22"/>
      <c r="Z1" s="22"/>
      <c r="AA1" s="22"/>
      <c r="AB1" s="22"/>
      <c r="AC1" s="22"/>
      <c r="AD1" s="22"/>
      <c r="AE1" s="22"/>
      <c r="AF1" s="22"/>
      <c r="AG1" s="22"/>
      <c r="AH1" s="22"/>
      <c r="AI1" s="22"/>
      <c r="AJ1" s="22"/>
      <c r="AK1" s="22"/>
      <c r="AL1" s="22"/>
      <c r="AM1" s="22"/>
      <c r="AN1" s="22"/>
    </row>
    <row r="2" spans="1:40" s="23" customFormat="1" ht="25.5">
      <c r="A2" s="157"/>
      <c r="B2" s="158"/>
      <c r="C2" s="156" t="s">
        <v>0</v>
      </c>
      <c r="D2" s="158"/>
      <c r="E2" s="62">
        <f>AVERAGE(E11,E15,E19,E23,E29,E32,E37,E41,E44,E47)/10</f>
        <v>0</v>
      </c>
      <c r="F2" s="159"/>
      <c r="O2" s="24"/>
      <c r="P2" s="24"/>
      <c r="Q2" s="24"/>
      <c r="R2" s="24"/>
      <c r="S2" s="24"/>
      <c r="T2" s="24"/>
      <c r="U2" s="24"/>
      <c r="V2" s="24"/>
      <c r="W2" s="24"/>
      <c r="X2" s="24"/>
      <c r="Y2" s="24"/>
      <c r="Z2" s="24"/>
      <c r="AA2" s="24"/>
      <c r="AB2" s="24"/>
      <c r="AC2" s="24"/>
      <c r="AD2" s="24"/>
      <c r="AE2" s="24"/>
      <c r="AF2" s="24"/>
      <c r="AG2" s="24"/>
      <c r="AH2" s="24"/>
      <c r="AI2" s="24"/>
      <c r="AJ2" s="24"/>
      <c r="AK2" s="24"/>
      <c r="AL2" s="24"/>
      <c r="AM2" s="24"/>
      <c r="AN2" s="24"/>
    </row>
    <row r="3" spans="1:40" s="23" customFormat="1">
      <c r="B3" s="25"/>
      <c r="C3" s="26" t="s">
        <v>63</v>
      </c>
      <c r="D3" s="27"/>
      <c r="E3" s="28"/>
      <c r="F3" s="29" t="s">
        <v>76</v>
      </c>
      <c r="O3" s="24"/>
      <c r="P3" s="24"/>
      <c r="Q3" s="24"/>
      <c r="R3" s="24"/>
      <c r="S3" s="24"/>
      <c r="T3" s="24"/>
      <c r="U3" s="24"/>
      <c r="V3" s="24"/>
      <c r="W3" s="24"/>
      <c r="X3" s="24"/>
      <c r="Y3" s="24"/>
      <c r="Z3" s="24"/>
      <c r="AA3" s="24"/>
      <c r="AB3" s="24"/>
      <c r="AC3" s="24"/>
      <c r="AD3" s="24"/>
      <c r="AE3" s="24"/>
      <c r="AF3" s="24"/>
      <c r="AG3" s="24"/>
      <c r="AH3" s="24"/>
      <c r="AI3" s="24"/>
      <c r="AJ3" s="24"/>
      <c r="AK3" s="24"/>
      <c r="AL3" s="24"/>
      <c r="AM3" s="24"/>
      <c r="AN3" s="24"/>
    </row>
    <row r="4" spans="1:40" s="23" customFormat="1">
      <c r="B4" s="25"/>
      <c r="C4" s="26" t="s">
        <v>64</v>
      </c>
      <c r="D4" s="27"/>
      <c r="E4" s="28"/>
      <c r="F4" s="165"/>
      <c r="O4" s="24"/>
      <c r="P4" s="24"/>
      <c r="Q4" s="24"/>
      <c r="R4" s="24"/>
      <c r="S4" s="24"/>
      <c r="T4" s="24"/>
      <c r="U4" s="24"/>
      <c r="V4" s="24"/>
      <c r="W4" s="24"/>
      <c r="X4" s="24"/>
      <c r="Y4" s="24"/>
      <c r="Z4" s="24"/>
      <c r="AA4" s="24"/>
      <c r="AB4" s="24"/>
      <c r="AC4" s="24"/>
      <c r="AD4" s="24"/>
      <c r="AE4" s="24"/>
      <c r="AF4" s="24"/>
      <c r="AG4" s="24"/>
      <c r="AH4" s="24"/>
      <c r="AI4" s="24"/>
      <c r="AJ4" s="24"/>
      <c r="AK4" s="24"/>
      <c r="AL4" s="24"/>
      <c r="AM4" s="24"/>
      <c r="AN4" s="24"/>
    </row>
    <row r="5" spans="1:40" s="23" customFormat="1" ht="15" customHeight="1">
      <c r="B5" s="25"/>
      <c r="C5" s="26" t="s">
        <v>65</v>
      </c>
      <c r="D5" s="27"/>
      <c r="E5" s="28"/>
      <c r="F5" s="166"/>
      <c r="O5" s="24"/>
      <c r="P5" s="24"/>
      <c r="Q5" s="24"/>
      <c r="R5" s="24"/>
      <c r="S5" s="24"/>
      <c r="T5" s="24"/>
      <c r="U5" s="24"/>
      <c r="V5" s="24"/>
      <c r="W5" s="24"/>
      <c r="X5" s="24"/>
      <c r="Y5" s="24"/>
      <c r="Z5" s="24"/>
      <c r="AA5" s="24"/>
      <c r="AB5" s="24"/>
      <c r="AC5" s="24"/>
      <c r="AD5" s="24"/>
      <c r="AE5" s="24"/>
      <c r="AF5" s="24"/>
      <c r="AG5" s="24"/>
      <c r="AH5" s="24"/>
      <c r="AI5" s="24"/>
      <c r="AJ5" s="24"/>
      <c r="AK5" s="24"/>
      <c r="AL5" s="24"/>
      <c r="AM5" s="24"/>
      <c r="AN5" s="24"/>
    </row>
    <row r="6" spans="1:40" s="23" customFormat="1" ht="15" customHeight="1">
      <c r="B6" s="25"/>
      <c r="C6" s="30" t="s">
        <v>62</v>
      </c>
      <c r="D6" s="31"/>
      <c r="E6" s="28"/>
      <c r="F6" s="166"/>
      <c r="O6" s="24"/>
      <c r="P6" s="24"/>
      <c r="Q6" s="24"/>
      <c r="R6" s="24"/>
      <c r="S6" s="24"/>
      <c r="T6" s="24"/>
      <c r="U6" s="24"/>
      <c r="V6" s="24"/>
      <c r="W6" s="24"/>
      <c r="X6" s="24"/>
      <c r="Y6" s="24"/>
      <c r="Z6" s="24"/>
      <c r="AA6" s="24"/>
      <c r="AB6" s="24"/>
      <c r="AC6" s="24"/>
      <c r="AD6" s="24"/>
      <c r="AE6" s="24"/>
      <c r="AF6" s="24"/>
      <c r="AG6" s="24"/>
      <c r="AH6" s="24"/>
      <c r="AI6" s="24"/>
      <c r="AJ6" s="24"/>
      <c r="AK6" s="24"/>
      <c r="AL6" s="24"/>
      <c r="AM6" s="24"/>
      <c r="AN6" s="24"/>
    </row>
    <row r="7" spans="1:40" s="23" customFormat="1" ht="15" customHeight="1">
      <c r="B7" s="25"/>
      <c r="C7" s="26" t="s">
        <v>66</v>
      </c>
      <c r="D7" s="27"/>
      <c r="E7" s="28"/>
      <c r="F7" s="167"/>
      <c r="O7" s="24"/>
      <c r="P7" s="24"/>
      <c r="Q7" s="24"/>
      <c r="R7" s="24"/>
      <c r="S7" s="24"/>
      <c r="T7" s="24"/>
      <c r="U7" s="24"/>
      <c r="V7" s="24"/>
      <c r="W7" s="24"/>
      <c r="X7" s="24"/>
      <c r="Y7" s="24"/>
      <c r="Z7" s="24"/>
      <c r="AA7" s="24"/>
      <c r="AB7" s="24"/>
      <c r="AC7" s="24"/>
      <c r="AD7" s="24"/>
      <c r="AE7" s="24"/>
      <c r="AF7" s="24"/>
      <c r="AG7" s="24"/>
      <c r="AH7" s="24"/>
      <c r="AI7" s="24"/>
      <c r="AJ7" s="24"/>
      <c r="AK7" s="24"/>
      <c r="AL7" s="24"/>
      <c r="AM7" s="24"/>
      <c r="AN7" s="24"/>
    </row>
    <row r="8" spans="1:40" ht="15" thickBot="1">
      <c r="B8" s="32"/>
      <c r="C8" s="33"/>
      <c r="E8" s="28"/>
      <c r="F8" s="34"/>
      <c r="G8" s="24"/>
      <c r="H8" s="24"/>
      <c r="I8" s="24"/>
      <c r="J8" s="24"/>
      <c r="K8" s="24"/>
      <c r="L8" s="24"/>
      <c r="M8" s="24"/>
      <c r="N8" s="24"/>
    </row>
    <row r="9" spans="1:40" s="23" customFormat="1" ht="15">
      <c r="A9" s="114" t="s">
        <v>61</v>
      </c>
      <c r="B9" s="115" t="s">
        <v>60</v>
      </c>
      <c r="C9" s="115" t="s">
        <v>5</v>
      </c>
      <c r="D9" s="116" t="s">
        <v>73</v>
      </c>
      <c r="E9" s="115" t="s">
        <v>74</v>
      </c>
      <c r="F9" s="117" t="s">
        <v>75</v>
      </c>
      <c r="O9" s="24"/>
      <c r="P9" s="24"/>
      <c r="Q9" s="24"/>
      <c r="R9" s="24"/>
      <c r="S9" s="24"/>
      <c r="T9" s="24"/>
      <c r="U9" s="24"/>
      <c r="V9" s="24"/>
      <c r="W9" s="24"/>
      <c r="X9" s="24"/>
      <c r="Y9" s="24"/>
      <c r="Z9" s="24"/>
      <c r="AA9" s="24"/>
      <c r="AB9" s="24"/>
      <c r="AC9" s="24"/>
      <c r="AD9" s="24"/>
      <c r="AE9" s="24"/>
      <c r="AF9" s="24"/>
      <c r="AG9" s="24"/>
      <c r="AH9" s="24"/>
      <c r="AI9" s="24"/>
      <c r="AJ9" s="24"/>
      <c r="AK9" s="24"/>
      <c r="AL9" s="24"/>
      <c r="AM9" s="24"/>
      <c r="AN9" s="24"/>
    </row>
    <row r="10" spans="1:40" s="14" customFormat="1" ht="15">
      <c r="A10" s="160"/>
      <c r="B10" s="161"/>
      <c r="C10" s="161" t="s">
        <v>77</v>
      </c>
      <c r="D10" s="162"/>
      <c r="E10" s="74">
        <f>AVERAGE(E11,E15,E19)/10</f>
        <v>0</v>
      </c>
      <c r="F10" s="163"/>
    </row>
    <row r="11" spans="1:40" s="23" customFormat="1" ht="15" thickBot="1">
      <c r="A11" s="95" t="s">
        <v>49</v>
      </c>
      <c r="B11" s="58">
        <v>0</v>
      </c>
      <c r="C11" s="66" t="s">
        <v>7</v>
      </c>
      <c r="D11" s="92"/>
      <c r="E11" s="77">
        <f>IFERROR(AVERAGE(E12:E14),0)</f>
        <v>0</v>
      </c>
      <c r="F11" s="96"/>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row>
    <row r="12" spans="1:40" s="23" customFormat="1" ht="20.25" customHeight="1" thickBot="1">
      <c r="A12" s="97" t="s">
        <v>49</v>
      </c>
      <c r="B12" s="57">
        <v>1</v>
      </c>
      <c r="C12" s="119" t="s">
        <v>8</v>
      </c>
      <c r="D12" s="68"/>
      <c r="E12" s="73" t="str">
        <f>_xlfn.XLOOKUP(D12,Puntuación!A$2:A$6,Puntuación!C$2:C$6," ")</f>
        <v xml:space="preserve"> </v>
      </c>
      <c r="F12" s="98"/>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row>
    <row r="13" spans="1:40" s="23" customFormat="1" ht="15" thickBot="1">
      <c r="A13" s="97" t="s">
        <v>49</v>
      </c>
      <c r="B13" s="57">
        <v>2</v>
      </c>
      <c r="C13" s="118" t="s">
        <v>9</v>
      </c>
      <c r="D13" s="68"/>
      <c r="E13" s="73" t="str">
        <f>_xlfn.XLOOKUP(D13,Puntuación!A$2:A$6,Puntuación!C$2:C$6," ")</f>
        <v xml:space="preserve"> </v>
      </c>
      <c r="F13" s="98"/>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row>
    <row r="14" spans="1:40" s="23" customFormat="1" ht="15" thickBot="1">
      <c r="A14" s="97" t="s">
        <v>49</v>
      </c>
      <c r="B14" s="57">
        <v>3</v>
      </c>
      <c r="C14" s="118" t="s">
        <v>10</v>
      </c>
      <c r="D14" s="68"/>
      <c r="E14" s="73" t="str">
        <f>_xlfn.XLOOKUP(D14,Puntuación!A$2:A$6,Puntuación!C$2:C$6," ")</f>
        <v xml:space="preserve"> </v>
      </c>
      <c r="F14" s="98"/>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row>
    <row r="15" spans="1:40" s="23" customFormat="1" ht="15" thickBot="1">
      <c r="A15" s="97" t="s">
        <v>50</v>
      </c>
      <c r="B15" s="57">
        <v>0</v>
      </c>
      <c r="C15" s="120" t="s">
        <v>11</v>
      </c>
      <c r="D15" s="67"/>
      <c r="E15" s="72">
        <f>IFERROR(AVERAGE(E16:E18),0)</f>
        <v>0</v>
      </c>
      <c r="F15" s="99"/>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row>
    <row r="16" spans="1:40" s="23" customFormat="1" ht="15" thickBot="1">
      <c r="A16" s="97" t="s">
        <v>50</v>
      </c>
      <c r="B16" s="57">
        <v>1</v>
      </c>
      <c r="C16" s="118" t="s">
        <v>12</v>
      </c>
      <c r="D16" s="68"/>
      <c r="E16" s="73" t="str">
        <f>_xlfn.XLOOKUP(D16,Puntuación!A$2:A$6,Puntuación!C$2:C$6," ")</f>
        <v xml:space="preserve"> </v>
      </c>
      <c r="F16" s="98"/>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row>
    <row r="17" spans="1:40" s="23" customFormat="1" ht="15" thickBot="1">
      <c r="A17" s="97" t="s">
        <v>50</v>
      </c>
      <c r="B17" s="57">
        <v>2</v>
      </c>
      <c r="C17" s="118" t="s">
        <v>42</v>
      </c>
      <c r="D17" s="68"/>
      <c r="E17" s="73" t="str">
        <f>_xlfn.XLOOKUP(D17,Puntuación!A$2:A$6,Puntuación!C$2:C$6," ")</f>
        <v xml:space="preserve"> </v>
      </c>
      <c r="F17" s="98"/>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row>
    <row r="18" spans="1:40" s="23" customFormat="1" ht="15" thickBot="1">
      <c r="A18" s="97" t="s">
        <v>50</v>
      </c>
      <c r="B18" s="57">
        <v>3</v>
      </c>
      <c r="C18" s="118" t="s">
        <v>43</v>
      </c>
      <c r="D18" s="68"/>
      <c r="E18" s="73" t="str">
        <f>_xlfn.XLOOKUP(D18,Puntuación!A$2:A$6,Puntuación!C$2:C$6," ")</f>
        <v xml:space="preserve"> </v>
      </c>
      <c r="F18" s="98"/>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row>
    <row r="19" spans="1:40" s="23" customFormat="1" ht="15" thickBot="1">
      <c r="A19" s="97" t="s">
        <v>49</v>
      </c>
      <c r="B19" s="57">
        <v>0</v>
      </c>
      <c r="C19" s="120" t="s">
        <v>16</v>
      </c>
      <c r="D19" s="69"/>
      <c r="E19" s="72">
        <f>IFERROR(AVERAGE(E20:E21),0)</f>
        <v>0</v>
      </c>
      <c r="F19" s="100"/>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row>
    <row r="20" spans="1:40" s="23" customFormat="1" ht="29.25" thickBot="1">
      <c r="A20" s="97" t="s">
        <v>59</v>
      </c>
      <c r="B20" s="57">
        <v>1</v>
      </c>
      <c r="C20" s="118" t="s">
        <v>17</v>
      </c>
      <c r="D20" s="68"/>
      <c r="E20" s="73" t="str">
        <f>_xlfn.XLOOKUP(D20,Puntuación!A$2:A$6,Puntuación!C$2:C$6," ")</f>
        <v xml:space="preserve"> </v>
      </c>
      <c r="F20" s="101"/>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row>
    <row r="21" spans="1:40" s="23" customFormat="1">
      <c r="A21" s="102" t="s">
        <v>59</v>
      </c>
      <c r="B21" s="59">
        <v>2</v>
      </c>
      <c r="C21" s="121" t="s">
        <v>18</v>
      </c>
      <c r="D21" s="71"/>
      <c r="E21" s="76" t="str">
        <f>_xlfn.XLOOKUP(D21,Puntuación!A$2:A$6,Puntuación!C$2:C$6," ")</f>
        <v xml:space="preserve"> </v>
      </c>
      <c r="F21" s="103"/>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row>
    <row r="22" spans="1:40" s="14" customFormat="1" ht="15">
      <c r="A22" s="160"/>
      <c r="B22" s="161"/>
      <c r="C22" s="161" t="s">
        <v>78</v>
      </c>
      <c r="D22" s="162"/>
      <c r="E22" s="74">
        <f>AVERAGE(E23,E29,E32)/10</f>
        <v>0</v>
      </c>
      <c r="F22" s="164"/>
    </row>
    <row r="23" spans="1:40" s="23" customFormat="1" ht="15" thickBot="1">
      <c r="A23" s="95" t="s">
        <v>57</v>
      </c>
      <c r="B23" s="58">
        <v>0</v>
      </c>
      <c r="C23" s="120" t="s">
        <v>58</v>
      </c>
      <c r="D23" s="93"/>
      <c r="E23" s="77">
        <f>IFERROR(AVERAGE(E24:E27),0)</f>
        <v>0</v>
      </c>
      <c r="F23" s="104"/>
      <c r="G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row>
    <row r="24" spans="1:40" s="23" customFormat="1" ht="29.25" thickBot="1">
      <c r="A24" s="97" t="s">
        <v>57</v>
      </c>
      <c r="B24" s="57">
        <v>1</v>
      </c>
      <c r="C24" s="118" t="s">
        <v>19</v>
      </c>
      <c r="D24" s="68"/>
      <c r="E24" s="73" t="str">
        <f>_xlfn.XLOOKUP(D24,Puntuación!A$2:A$6,Puntuación!C$2:C$6," ")</f>
        <v xml:space="preserve"> </v>
      </c>
      <c r="F24" s="98"/>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row>
    <row r="25" spans="1:40" s="23" customFormat="1" ht="15" thickBot="1">
      <c r="A25" s="97" t="s">
        <v>57</v>
      </c>
      <c r="B25" s="57">
        <v>2</v>
      </c>
      <c r="C25" s="118" t="s">
        <v>20</v>
      </c>
      <c r="D25" s="68"/>
      <c r="E25" s="73" t="str">
        <f>_xlfn.XLOOKUP(D25,Puntuación!A$2:A$6,Puntuación!C$2:C$6," ")</f>
        <v xml:space="preserve"> </v>
      </c>
      <c r="F25" s="98"/>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row>
    <row r="26" spans="1:40" s="23" customFormat="1" ht="15" thickBot="1">
      <c r="A26" s="97" t="s">
        <v>57</v>
      </c>
      <c r="B26" s="57">
        <v>0</v>
      </c>
      <c r="C26" s="118" t="s">
        <v>21</v>
      </c>
      <c r="D26" s="68"/>
      <c r="E26" s="73" t="str">
        <f>_xlfn.XLOOKUP(D26,Puntuación!A$2:A$6,Puntuación!C$2:C$6," ")</f>
        <v xml:space="preserve"> </v>
      </c>
      <c r="F26" s="98"/>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row>
    <row r="27" spans="1:40" s="23" customFormat="1" ht="15" thickBot="1">
      <c r="A27" s="97" t="s">
        <v>57</v>
      </c>
      <c r="B27" s="57">
        <v>0</v>
      </c>
      <c r="C27" s="118" t="s">
        <v>22</v>
      </c>
      <c r="D27" s="68"/>
      <c r="E27" s="73" t="str">
        <f>_xlfn.XLOOKUP(D27,Puntuación!A$2:A$6,Puntuación!C$2:C$6," ")</f>
        <v xml:space="preserve"> </v>
      </c>
      <c r="F27" s="98"/>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row>
    <row r="28" spans="1:40" s="23" customFormat="1" ht="29.25" thickBot="1">
      <c r="A28" s="97" t="s">
        <v>57</v>
      </c>
      <c r="B28" s="57">
        <v>0</v>
      </c>
      <c r="C28" s="118" t="s">
        <v>23</v>
      </c>
      <c r="D28" s="68"/>
      <c r="E28" s="73" t="str">
        <f>_xlfn.XLOOKUP(D28,Puntuación!A$2:A$6,Puntuación!C$2:C$6," ")</f>
        <v xml:space="preserve"> </v>
      </c>
      <c r="F28" s="105"/>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row>
    <row r="29" spans="1:40" s="23" customFormat="1" ht="15" thickBot="1">
      <c r="A29" s="97" t="s">
        <v>56</v>
      </c>
      <c r="B29" s="57">
        <v>0</v>
      </c>
      <c r="C29" s="120" t="s">
        <v>24</v>
      </c>
      <c r="D29" s="70"/>
      <c r="E29" s="72">
        <f>IFERROR(AVERAGE(E30:E31),0)</f>
        <v>0</v>
      </c>
      <c r="F29" s="106"/>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row>
    <row r="30" spans="1:40" s="23" customFormat="1" ht="15" thickBot="1">
      <c r="A30" s="97" t="s">
        <v>56</v>
      </c>
      <c r="B30" s="57">
        <v>1</v>
      </c>
      <c r="C30" s="118" t="s">
        <v>25</v>
      </c>
      <c r="D30" s="68"/>
      <c r="E30" s="73" t="str">
        <f>_xlfn.XLOOKUP(D30,Puntuación!A$2:A$6,Puntuación!C$2:C$6," ")</f>
        <v xml:space="preserve"> </v>
      </c>
      <c r="F30" s="105"/>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row>
    <row r="31" spans="1:40" s="23" customFormat="1" ht="29.25" thickBot="1">
      <c r="A31" s="97" t="s">
        <v>56</v>
      </c>
      <c r="B31" s="57">
        <v>2</v>
      </c>
      <c r="C31" s="118" t="s">
        <v>26</v>
      </c>
      <c r="D31" s="68"/>
      <c r="E31" s="73" t="str">
        <f>_xlfn.XLOOKUP(D31,Puntuación!A$2:A$6,Puntuación!C$2:C$6," ")</f>
        <v xml:space="preserve"> </v>
      </c>
      <c r="F31" s="105"/>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row>
    <row r="32" spans="1:40" s="23" customFormat="1" ht="15" thickBot="1">
      <c r="A32" s="97" t="s">
        <v>55</v>
      </c>
      <c r="B32" s="57">
        <v>0</v>
      </c>
      <c r="C32" s="120" t="s">
        <v>27</v>
      </c>
      <c r="D32" s="70"/>
      <c r="E32" s="72">
        <f>IFERROR(AVERAGE(E33:E34),0)</f>
        <v>0</v>
      </c>
      <c r="F32" s="106"/>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row>
    <row r="33" spans="1:40" s="23" customFormat="1" ht="15" thickBot="1">
      <c r="A33" s="97" t="s">
        <v>55</v>
      </c>
      <c r="B33" s="57">
        <v>1</v>
      </c>
      <c r="C33" s="118" t="s">
        <v>28</v>
      </c>
      <c r="D33" s="68"/>
      <c r="E33" s="73" t="str">
        <f>_xlfn.XLOOKUP(D33,Puntuación!A$2:A$6,Puntuación!C$2:C$6," ")</f>
        <v xml:space="preserve"> </v>
      </c>
      <c r="F33" s="105"/>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row>
    <row r="34" spans="1:40" s="23" customFormat="1" ht="29.25" thickBot="1">
      <c r="A34" s="97" t="s">
        <v>55</v>
      </c>
      <c r="B34" s="57">
        <v>2</v>
      </c>
      <c r="C34" s="118" t="s">
        <v>29</v>
      </c>
      <c r="D34" s="68"/>
      <c r="E34" s="73" t="str">
        <f>_xlfn.XLOOKUP(D34,Puntuación!A$2:A$6,Puntuación!C$2:C$6," ")</f>
        <v xml:space="preserve"> </v>
      </c>
      <c r="F34" s="105"/>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row>
    <row r="35" spans="1:40" s="23" customFormat="1" ht="28.5">
      <c r="A35" s="102" t="s">
        <v>55</v>
      </c>
      <c r="B35" s="59">
        <v>3</v>
      </c>
      <c r="C35" s="121" t="s">
        <v>30</v>
      </c>
      <c r="D35" s="71"/>
      <c r="E35" s="76" t="str">
        <f>_xlfn.XLOOKUP(D35,Puntuación!A$2:A$6,Puntuación!C$2:C$6," ")</f>
        <v xml:space="preserve"> </v>
      </c>
      <c r="F35" s="107"/>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row>
    <row r="36" spans="1:40" s="14" customFormat="1" ht="15">
      <c r="A36" s="160"/>
      <c r="B36" s="161"/>
      <c r="C36" s="161" t="s">
        <v>79</v>
      </c>
      <c r="D36" s="162"/>
      <c r="E36" s="74">
        <f>AVERAGE(E37,E41,E44,E47)/10</f>
        <v>0</v>
      </c>
      <c r="F36" s="164"/>
    </row>
    <row r="37" spans="1:40" s="23" customFormat="1" ht="15" thickBot="1">
      <c r="A37" s="95" t="s">
        <v>54</v>
      </c>
      <c r="B37" s="58">
        <v>0</v>
      </c>
      <c r="C37" s="120" t="s">
        <v>31</v>
      </c>
      <c r="D37" s="94"/>
      <c r="E37" s="77">
        <f>IFERROR(AVERAGE(E38:E40),0)</f>
        <v>0</v>
      </c>
      <c r="F37" s="108"/>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row>
    <row r="38" spans="1:40" s="23" customFormat="1" ht="15" thickBot="1">
      <c r="A38" s="97" t="s">
        <v>54</v>
      </c>
      <c r="B38" s="57">
        <v>1</v>
      </c>
      <c r="C38" s="118" t="s">
        <v>32</v>
      </c>
      <c r="D38" s="68"/>
      <c r="E38" s="73" t="str">
        <f>_xlfn.XLOOKUP(D38,Puntuación!A$2:A$6,Puntuación!C$2:C$6," ")</f>
        <v xml:space="preserve"> </v>
      </c>
      <c r="F38" s="105"/>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row>
    <row r="39" spans="1:40" s="23" customFormat="1" ht="15" thickBot="1">
      <c r="A39" s="97" t="s">
        <v>54</v>
      </c>
      <c r="B39" s="57">
        <v>2</v>
      </c>
      <c r="C39" s="118" t="s">
        <v>33</v>
      </c>
      <c r="D39" s="68"/>
      <c r="E39" s="73" t="str">
        <f>_xlfn.XLOOKUP(D39,Puntuación!A$2:A$6,Puntuación!C$2:C$6," ")</f>
        <v xml:space="preserve"> </v>
      </c>
      <c r="F39" s="105"/>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row>
    <row r="40" spans="1:40" s="23" customFormat="1">
      <c r="A40" s="97" t="s">
        <v>54</v>
      </c>
      <c r="B40" s="57">
        <v>3</v>
      </c>
      <c r="C40" s="122" t="s">
        <v>34</v>
      </c>
      <c r="D40" s="68"/>
      <c r="E40" s="73" t="str">
        <f>_xlfn.XLOOKUP(D40,Puntuación!A$2:A$6,Puntuación!C$2:C$6," ")</f>
        <v xml:space="preserve"> </v>
      </c>
      <c r="F40" s="105"/>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row>
    <row r="41" spans="1:40" s="23" customFormat="1" ht="15" thickBot="1">
      <c r="A41" s="97" t="s">
        <v>53</v>
      </c>
      <c r="B41" s="57">
        <v>0</v>
      </c>
      <c r="C41" s="120" t="s">
        <v>35</v>
      </c>
      <c r="D41" s="70"/>
      <c r="E41" s="72">
        <f>IFERROR(AVERAGE(E42:E43),0)</f>
        <v>0</v>
      </c>
      <c r="F41" s="106"/>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row>
    <row r="42" spans="1:40" s="23" customFormat="1" ht="29.25" thickBot="1">
      <c r="A42" s="97" t="s">
        <v>53</v>
      </c>
      <c r="B42" s="57">
        <v>1</v>
      </c>
      <c r="C42" s="118" t="s">
        <v>36</v>
      </c>
      <c r="D42" s="68"/>
      <c r="E42" s="73" t="str">
        <f>_xlfn.XLOOKUP(D42,Puntuación!A$2:A$6,Puntuación!C$2:C$6," ")</f>
        <v xml:space="preserve"> </v>
      </c>
      <c r="F42" s="105"/>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row>
    <row r="43" spans="1:40" s="23" customFormat="1" ht="29.25" thickBot="1">
      <c r="A43" s="97" t="s">
        <v>53</v>
      </c>
      <c r="B43" s="57">
        <v>2</v>
      </c>
      <c r="C43" s="118" t="s">
        <v>37</v>
      </c>
      <c r="D43" s="68"/>
      <c r="E43" s="73" t="str">
        <f>_xlfn.XLOOKUP(D43,Puntuación!A$2:A$6,Puntuación!C$2:C$6," ")</f>
        <v xml:space="preserve"> </v>
      </c>
      <c r="F43" s="105"/>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row>
    <row r="44" spans="1:40" s="23" customFormat="1" ht="15" thickBot="1">
      <c r="A44" s="97" t="s">
        <v>52</v>
      </c>
      <c r="B44" s="57">
        <v>0</v>
      </c>
      <c r="C44" s="120" t="s">
        <v>38</v>
      </c>
      <c r="D44" s="70"/>
      <c r="E44" s="72">
        <f>IFERROR(AVERAGE(E45:E46),0)</f>
        <v>0</v>
      </c>
      <c r="F44" s="106"/>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row>
    <row r="45" spans="1:40" s="23" customFormat="1" ht="29.25" thickBot="1">
      <c r="A45" s="97" t="s">
        <v>52</v>
      </c>
      <c r="B45" s="57">
        <v>1</v>
      </c>
      <c r="C45" s="118" t="s">
        <v>39</v>
      </c>
      <c r="D45" s="68"/>
      <c r="E45" s="73" t="str">
        <f>_xlfn.XLOOKUP(D45,Puntuación!A$2:A$6,Puntuación!C$2:C$6," ")</f>
        <v xml:space="preserve"> </v>
      </c>
      <c r="F45" s="105"/>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row>
    <row r="46" spans="1:40" s="23" customFormat="1" ht="15" thickBot="1">
      <c r="A46" s="97" t="s">
        <v>52</v>
      </c>
      <c r="B46" s="57">
        <v>2</v>
      </c>
      <c r="C46" s="123" t="s">
        <v>95</v>
      </c>
      <c r="D46" s="68"/>
      <c r="E46" s="73" t="str">
        <f>_xlfn.XLOOKUP(D46,Puntuación!A$2:A$6,Puntuación!C$2:C$6," ")</f>
        <v xml:space="preserve"> </v>
      </c>
      <c r="F46" s="105"/>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row>
    <row r="47" spans="1:40" s="23" customFormat="1" ht="15" thickBot="1">
      <c r="A47" s="97" t="s">
        <v>51</v>
      </c>
      <c r="B47" s="57">
        <v>0</v>
      </c>
      <c r="C47" s="120" t="s">
        <v>40</v>
      </c>
      <c r="D47" s="70"/>
      <c r="E47" s="72">
        <f>IFERROR(AVERAGE(E48:E51),0)</f>
        <v>0</v>
      </c>
      <c r="F47" s="106"/>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row>
    <row r="48" spans="1:40" s="14" customFormat="1" ht="42.75">
      <c r="A48" s="97" t="s">
        <v>51</v>
      </c>
      <c r="B48" s="57">
        <v>1</v>
      </c>
      <c r="C48" s="124" t="s">
        <v>80</v>
      </c>
      <c r="D48" s="68"/>
      <c r="E48" s="73" t="str">
        <f>_xlfn.XLOOKUP(D48,Puntuación!A$2:A$6,Puntuación!C$2:C$6," ")</f>
        <v xml:space="preserve"> </v>
      </c>
      <c r="F48" s="105"/>
    </row>
    <row r="49" spans="1:40" s="14" customFormat="1" ht="28.5">
      <c r="A49" s="97" t="s">
        <v>51</v>
      </c>
      <c r="B49" s="57">
        <v>2</v>
      </c>
      <c r="C49" s="124" t="s">
        <v>81</v>
      </c>
      <c r="D49" s="68"/>
      <c r="E49" s="73" t="str">
        <f>_xlfn.XLOOKUP(D49,Puntuación!A$2:A$6,Puntuación!C$2:C$6," ")</f>
        <v xml:space="preserve"> </v>
      </c>
      <c r="F49" s="105"/>
    </row>
    <row r="50" spans="1:40" s="23" customFormat="1">
      <c r="A50" s="97" t="s">
        <v>51</v>
      </c>
      <c r="B50" s="57">
        <v>3</v>
      </c>
      <c r="C50" s="124" t="s">
        <v>46</v>
      </c>
      <c r="D50" s="68"/>
      <c r="E50" s="73" t="str">
        <f>_xlfn.XLOOKUP(D50,Puntuación!A$2:A$6,Puntuación!C$2:C$6," ")</f>
        <v xml:space="preserve"> </v>
      </c>
      <c r="F50" s="105"/>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row>
    <row r="51" spans="1:40" s="23" customFormat="1" ht="15" thickBot="1">
      <c r="A51" s="109" t="s">
        <v>51</v>
      </c>
      <c r="B51" s="110">
        <v>4</v>
      </c>
      <c r="C51" s="125" t="s">
        <v>47</v>
      </c>
      <c r="D51" s="111"/>
      <c r="E51" s="75" t="str">
        <f>_xlfn.XLOOKUP(D51,Puntuación!A$2:A$6,Puntuación!C$2:C$6," ")</f>
        <v xml:space="preserve"> </v>
      </c>
      <c r="F51" s="112"/>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row>
    <row r="52" spans="1:40">
      <c r="B52" s="25"/>
      <c r="C52" s="23"/>
      <c r="D52" s="35"/>
      <c r="E52" s="23"/>
      <c r="F52" s="35"/>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B53" s="36"/>
      <c r="C53" s="37"/>
      <c r="D53" s="35"/>
      <c r="E53" s="23"/>
      <c r="F53" s="35"/>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c r="B54" s="36"/>
      <c r="C54" s="37"/>
      <c r="D54" s="35"/>
      <c r="E54" s="23"/>
      <c r="F54" s="35"/>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B55" s="36"/>
      <c r="C55" s="37"/>
      <c r="D55" s="35"/>
      <c r="E55" s="23"/>
      <c r="F55" s="35"/>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B56" s="36"/>
      <c r="C56" s="37"/>
      <c r="D56" s="35"/>
      <c r="E56" s="23"/>
      <c r="F56" s="35"/>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B57" s="36"/>
      <c r="C57" s="37"/>
      <c r="D57" s="35"/>
      <c r="E57" s="23"/>
      <c r="F57" s="35"/>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B58" s="36"/>
      <c r="C58" s="37"/>
      <c r="D58" s="35"/>
      <c r="E58" s="23"/>
      <c r="F58" s="35"/>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c r="B59" s="36"/>
      <c r="C59" s="37"/>
      <c r="D59" s="35"/>
      <c r="E59" s="23"/>
      <c r="F59" s="35"/>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B60" s="36"/>
      <c r="C60" s="37"/>
      <c r="D60" s="35"/>
      <c r="E60" s="23"/>
      <c r="F60" s="35"/>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B61" s="36"/>
      <c r="C61" s="37"/>
      <c r="D61" s="35"/>
      <c r="E61" s="23"/>
      <c r="F61" s="35"/>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c r="B62" s="36"/>
      <c r="C62" s="37"/>
      <c r="D62" s="35"/>
      <c r="E62" s="23"/>
      <c r="F62" s="35"/>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c r="B63" s="36"/>
      <c r="C63" s="37"/>
      <c r="D63" s="35"/>
      <c r="E63" s="23"/>
      <c r="F63" s="35"/>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c r="B64" s="36"/>
      <c r="C64" s="37"/>
      <c r="D64" s="35"/>
      <c r="E64" s="23"/>
      <c r="F64" s="35"/>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2:40">
      <c r="B65" s="36"/>
      <c r="C65" s="37"/>
      <c r="D65" s="35"/>
      <c r="E65" s="23"/>
      <c r="F65" s="35"/>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2:40">
      <c r="B66" s="36"/>
      <c r="C66" s="37"/>
      <c r="D66" s="35"/>
      <c r="E66" s="23"/>
      <c r="F66" s="35"/>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2:40">
      <c r="B67" s="36"/>
      <c r="C67" s="37"/>
      <c r="D67" s="35"/>
      <c r="E67" s="23"/>
      <c r="F67" s="35"/>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2:40">
      <c r="B68" s="36"/>
      <c r="C68" s="37"/>
      <c r="D68" s="35"/>
      <c r="E68" s="23"/>
      <c r="F68" s="35"/>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2:40">
      <c r="B69" s="36"/>
      <c r="C69" s="37"/>
      <c r="D69" s="35"/>
      <c r="E69" s="23"/>
      <c r="F69" s="35"/>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2:40">
      <c r="B70" s="36"/>
      <c r="C70" s="37"/>
      <c r="D70" s="35"/>
      <c r="E70" s="23"/>
      <c r="F70" s="35"/>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2:40">
      <c r="B71" s="36"/>
      <c r="C71" s="37"/>
      <c r="D71" s="35"/>
      <c r="E71" s="23"/>
      <c r="F71" s="35"/>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row>
    <row r="72" spans="2:40">
      <c r="B72" s="36"/>
      <c r="C72" s="37"/>
      <c r="D72" s="35"/>
      <c r="E72" s="23"/>
      <c r="F72" s="35"/>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row>
    <row r="73" spans="2:40">
      <c r="B73" s="36"/>
      <c r="C73" s="37"/>
      <c r="D73" s="35"/>
      <c r="E73" s="23"/>
      <c r="F73" s="35"/>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row>
    <row r="74" spans="2:40">
      <c r="B74" s="36"/>
      <c r="C74" s="37"/>
      <c r="D74" s="35"/>
      <c r="E74" s="23"/>
      <c r="F74" s="35"/>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row>
    <row r="75" spans="2:40">
      <c r="B75" s="36"/>
      <c r="C75" s="37"/>
      <c r="D75" s="35"/>
      <c r="E75" s="23"/>
      <c r="F75" s="35"/>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row>
    <row r="76" spans="2:40">
      <c r="B76" s="36"/>
      <c r="C76" s="37"/>
      <c r="D76" s="35"/>
      <c r="E76" s="23"/>
      <c r="F76" s="35"/>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row>
    <row r="77" spans="2:40">
      <c r="B77" s="36"/>
      <c r="C77" s="37"/>
      <c r="D77" s="35"/>
      <c r="E77" s="23"/>
      <c r="F77" s="35"/>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row>
    <row r="78" spans="2:40">
      <c r="B78" s="36"/>
      <c r="C78" s="37"/>
      <c r="D78" s="35"/>
      <c r="E78" s="23"/>
      <c r="F78" s="35"/>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row>
    <row r="79" spans="2:40">
      <c r="B79" s="36"/>
      <c r="C79" s="37"/>
      <c r="D79" s="35"/>
      <c r="E79" s="23"/>
      <c r="F79" s="35"/>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row>
    <row r="80" spans="2:40">
      <c r="B80" s="36"/>
      <c r="C80" s="37"/>
      <c r="D80" s="35"/>
      <c r="E80" s="23"/>
      <c r="F80" s="35"/>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row>
    <row r="81" spans="2:40">
      <c r="B81" s="36"/>
      <c r="C81" s="37"/>
      <c r="D81" s="35"/>
      <c r="E81" s="23"/>
      <c r="F81" s="35"/>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row>
    <row r="82" spans="2:40">
      <c r="B82" s="36"/>
      <c r="C82" s="37"/>
      <c r="D82" s="35"/>
      <c r="E82" s="23"/>
      <c r="F82" s="35"/>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row>
    <row r="83" spans="2:40">
      <c r="B83" s="36"/>
      <c r="C83" s="37"/>
      <c r="D83" s="35"/>
      <c r="E83" s="23"/>
      <c r="F83" s="35"/>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row>
    <row r="84" spans="2:40">
      <c r="B84" s="36"/>
      <c r="C84" s="37"/>
      <c r="D84" s="35"/>
      <c r="E84" s="23"/>
      <c r="F84" s="35"/>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row>
    <row r="85" spans="2:40">
      <c r="B85" s="36"/>
      <c r="C85" s="37"/>
      <c r="D85" s="35"/>
      <c r="E85" s="23"/>
      <c r="F85" s="35"/>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row>
    <row r="86" spans="2:40">
      <c r="B86" s="36"/>
      <c r="C86" s="37"/>
      <c r="D86" s="35"/>
      <c r="E86" s="23"/>
      <c r="F86" s="35"/>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row>
    <row r="87" spans="2:40">
      <c r="B87" s="36"/>
      <c r="C87" s="37"/>
      <c r="D87" s="35"/>
      <c r="E87" s="23"/>
      <c r="F87" s="35"/>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row>
    <row r="88" spans="2:40">
      <c r="B88" s="36"/>
      <c r="C88" s="37"/>
      <c r="D88" s="35"/>
      <c r="E88" s="23"/>
      <c r="F88" s="35"/>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row>
    <row r="89" spans="2:40">
      <c r="B89" s="36"/>
      <c r="C89" s="37"/>
      <c r="D89" s="35"/>
      <c r="E89" s="23"/>
      <c r="F89" s="35"/>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row>
    <row r="90" spans="2:40">
      <c r="B90" s="36"/>
      <c r="C90" s="37"/>
      <c r="D90" s="35"/>
      <c r="E90" s="23"/>
      <c r="F90" s="35"/>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row>
  </sheetData>
  <sheetProtection selectLockedCells="1"/>
  <mergeCells count="2">
    <mergeCell ref="F4:F7"/>
    <mergeCell ref="A1:F1"/>
  </mergeCells>
  <conditionalFormatting sqref="D12:D14 D24:D28">
    <cfRule type="containsText" dxfId="109" priority="56" operator="containsText" text="very">
      <formula>NOT(ISERROR(SEARCH("very",D12)))</formula>
    </cfRule>
    <cfRule type="containsText" dxfId="108" priority="57" operator="containsText" text="good">
      <formula>NOT(ISERROR(SEARCH("good",D12)))</formula>
    </cfRule>
    <cfRule type="containsText" dxfId="107" priority="58" operator="containsText" text="moderate">
      <formula>NOT(ISERROR(SEARCH("moderate",D12)))</formula>
    </cfRule>
    <cfRule type="containsText" dxfId="106" priority="59" operator="containsText" text="Immature">
      <formula>NOT(ISERROR(SEARCH("Immature",D12)))</formula>
    </cfRule>
    <cfRule type="containsText" dxfId="105" priority="60" operator="containsText" text="Undeveloped">
      <formula>NOT(ISERROR(SEARCH("Undeveloped",D12)))</formula>
    </cfRule>
  </conditionalFormatting>
  <conditionalFormatting sqref="D16:D18">
    <cfRule type="containsText" dxfId="104" priority="61" operator="containsText" text="very">
      <formula>NOT(ISERROR(SEARCH("very",D16)))</formula>
    </cfRule>
    <cfRule type="containsText" dxfId="103" priority="62" operator="containsText" text="good">
      <formula>NOT(ISERROR(SEARCH("good",D16)))</formula>
    </cfRule>
    <cfRule type="containsText" dxfId="102" priority="63" operator="containsText" text="moderate">
      <formula>NOT(ISERROR(SEARCH("moderate",D16)))</formula>
    </cfRule>
    <cfRule type="containsText" dxfId="101" priority="64" operator="containsText" text="Immature">
      <formula>NOT(ISERROR(SEARCH("Immature",D16)))</formula>
    </cfRule>
    <cfRule type="containsText" dxfId="100" priority="65" operator="containsText" text="Undeveloped">
      <formula>NOT(ISERROR(SEARCH("Undeveloped",D16)))</formula>
    </cfRule>
  </conditionalFormatting>
  <conditionalFormatting sqref="D20:D21">
    <cfRule type="containsText" dxfId="99" priority="51" operator="containsText" text="very">
      <formula>NOT(ISERROR(SEARCH("very",D20)))</formula>
    </cfRule>
    <cfRule type="containsText" dxfId="98" priority="52" operator="containsText" text="good">
      <formula>NOT(ISERROR(SEARCH("good",D20)))</formula>
    </cfRule>
    <cfRule type="containsText" dxfId="97" priority="53" operator="containsText" text="moderate">
      <formula>NOT(ISERROR(SEARCH("moderate",D20)))</formula>
    </cfRule>
    <cfRule type="containsText" dxfId="96" priority="54" operator="containsText" text="Immature">
      <formula>NOT(ISERROR(SEARCH("Immature",D20)))</formula>
    </cfRule>
    <cfRule type="containsText" dxfId="95" priority="55" operator="containsText" text="Undeveloped">
      <formula>NOT(ISERROR(SEARCH("Undeveloped",D20)))</formula>
    </cfRule>
  </conditionalFormatting>
  <conditionalFormatting sqref="D30:D31">
    <cfRule type="containsText" dxfId="94" priority="46" operator="containsText" text="very">
      <formula>NOT(ISERROR(SEARCH("very",D30)))</formula>
    </cfRule>
    <cfRule type="containsText" dxfId="93" priority="47" operator="containsText" text="good">
      <formula>NOT(ISERROR(SEARCH("good",D30)))</formula>
    </cfRule>
    <cfRule type="containsText" dxfId="92" priority="48" operator="containsText" text="moderate">
      <formula>NOT(ISERROR(SEARCH("moderate",D30)))</formula>
    </cfRule>
    <cfRule type="containsText" dxfId="91" priority="49" operator="containsText" text="Immature">
      <formula>NOT(ISERROR(SEARCH("Immature",D30)))</formula>
    </cfRule>
    <cfRule type="containsText" dxfId="90" priority="50" operator="containsText" text="Undeveloped">
      <formula>NOT(ISERROR(SEARCH("Undeveloped",D30)))</formula>
    </cfRule>
  </conditionalFormatting>
  <conditionalFormatting sqref="D33:D35">
    <cfRule type="containsText" dxfId="89" priority="41" operator="containsText" text="very">
      <formula>NOT(ISERROR(SEARCH("very",D33)))</formula>
    </cfRule>
    <cfRule type="containsText" dxfId="88" priority="42" operator="containsText" text="good">
      <formula>NOT(ISERROR(SEARCH("good",D33)))</formula>
    </cfRule>
    <cfRule type="containsText" dxfId="87" priority="43" operator="containsText" text="moderate">
      <formula>NOT(ISERROR(SEARCH("moderate",D33)))</formula>
    </cfRule>
    <cfRule type="containsText" dxfId="86" priority="44" operator="containsText" text="Immature">
      <formula>NOT(ISERROR(SEARCH("Immature",D33)))</formula>
    </cfRule>
    <cfRule type="containsText" dxfId="85" priority="45" operator="containsText" text="Undeveloped">
      <formula>NOT(ISERROR(SEARCH("Undeveloped",D33)))</formula>
    </cfRule>
  </conditionalFormatting>
  <conditionalFormatting sqref="D38:D40">
    <cfRule type="containsText" dxfId="84" priority="36" operator="containsText" text="very">
      <formula>NOT(ISERROR(SEARCH("very",D38)))</formula>
    </cfRule>
    <cfRule type="containsText" dxfId="83" priority="37" operator="containsText" text="good">
      <formula>NOT(ISERROR(SEARCH("good",D38)))</formula>
    </cfRule>
    <cfRule type="containsText" dxfId="82" priority="38" operator="containsText" text="moderate">
      <formula>NOT(ISERROR(SEARCH("moderate",D38)))</formula>
    </cfRule>
    <cfRule type="containsText" dxfId="81" priority="39" operator="containsText" text="Immature">
      <formula>NOT(ISERROR(SEARCH("Immature",D38)))</formula>
    </cfRule>
    <cfRule type="containsText" dxfId="80" priority="40" operator="containsText" text="Undeveloped">
      <formula>NOT(ISERROR(SEARCH("Undeveloped",D38)))</formula>
    </cfRule>
  </conditionalFormatting>
  <conditionalFormatting sqref="D42:D43">
    <cfRule type="containsText" dxfId="79" priority="31" operator="containsText" text="very">
      <formula>NOT(ISERROR(SEARCH("very",D42)))</formula>
    </cfRule>
    <cfRule type="containsText" dxfId="78" priority="32" operator="containsText" text="good">
      <formula>NOT(ISERROR(SEARCH("good",D42)))</formula>
    </cfRule>
    <cfRule type="containsText" dxfId="77" priority="33" operator="containsText" text="moderate">
      <formula>NOT(ISERROR(SEARCH("moderate",D42)))</formula>
    </cfRule>
    <cfRule type="containsText" dxfId="76" priority="34" operator="containsText" text="Immature">
      <formula>NOT(ISERROR(SEARCH("Immature",D42)))</formula>
    </cfRule>
    <cfRule type="containsText" dxfId="75" priority="35" operator="containsText" text="Undeveloped">
      <formula>NOT(ISERROR(SEARCH("Undeveloped",D42)))</formula>
    </cfRule>
  </conditionalFormatting>
  <conditionalFormatting sqref="D45:D46">
    <cfRule type="containsText" dxfId="74" priority="26" operator="containsText" text="very">
      <formula>NOT(ISERROR(SEARCH("very",D45)))</formula>
    </cfRule>
    <cfRule type="containsText" dxfId="73" priority="27" operator="containsText" text="good">
      <formula>NOT(ISERROR(SEARCH("good",D45)))</formula>
    </cfRule>
    <cfRule type="containsText" dxfId="72" priority="28" operator="containsText" text="moderate">
      <formula>NOT(ISERROR(SEARCH("moderate",D45)))</formula>
    </cfRule>
    <cfRule type="containsText" dxfId="71" priority="29" operator="containsText" text="Immature">
      <formula>NOT(ISERROR(SEARCH("Immature",D45)))</formula>
    </cfRule>
    <cfRule type="containsText" dxfId="70" priority="30" operator="containsText" text="Undeveloped">
      <formula>NOT(ISERROR(SEARCH("Undeveloped",D45)))</formula>
    </cfRule>
  </conditionalFormatting>
  <conditionalFormatting sqref="D48:D51">
    <cfRule type="cellIs" dxfId="68" priority="22" operator="equal">
      <formula>"good+Puntuación!$A$5"</formula>
    </cfRule>
    <cfRule type="cellIs" dxfId="66" priority="24" operator="equal">
      <formula>"Immature+Puntuación!$A$3"</formula>
    </cfRule>
  </conditionalFormatting>
  <conditionalFormatting sqref="E2">
    <cfRule type="cellIs" dxfId="64" priority="16" operator="equal">
      <formula>10</formula>
    </cfRule>
  </conditionalFormatting>
  <conditionalFormatting sqref="E10:E51">
    <cfRule type="cellIs" dxfId="59" priority="1" operator="equal">
      <formula>10</formula>
    </cfRule>
  </conditionalFormatting>
  <pageMargins left="0.25" right="0.25" top="0.75" bottom="0.75" header="0.3" footer="0.3"/>
  <pageSetup paperSize="8" scale="39"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21" operator="equal" id="{82820B0D-1BC3-48E2-A9D5-E43C64970B24}">
            <xm:f>Puntuación!$A$6</xm:f>
            <x14:dxf>
              <fill>
                <patternFill>
                  <bgColor rgb="FF00B050"/>
                </patternFill>
              </fill>
            </x14:dxf>
          </x14:cfRule>
          <x14:cfRule type="cellIs" priority="23" operator="equal" id="{9EBCF823-0087-4749-9E88-C9E4444861A6}">
            <xm:f>Puntuación!$A$4</xm:f>
            <x14:dxf>
              <fill>
                <patternFill>
                  <bgColor theme="7"/>
                </patternFill>
              </fill>
            </x14:dxf>
          </x14:cfRule>
          <x14:cfRule type="cellIs" priority="25" operator="equal" id="{792D8BCE-93D5-44CD-BC8B-F64B44FE3489}">
            <xm:f>Puntuación!$A$2</xm:f>
            <x14:dxf>
              <fill>
                <patternFill>
                  <bgColor rgb="FFFF0000"/>
                </patternFill>
              </fill>
            </x14:dxf>
          </x14:cfRule>
          <xm:sqref>D48:D51</xm:sqref>
        </x14:conditionalFormatting>
        <x14:conditionalFormatting xmlns:xm="http://schemas.microsoft.com/office/excel/2006/main">
          <x14:cfRule type="cellIs" priority="17" operator="between" id="{CF4E369D-6D55-4D8D-AEAA-FD8D92237C00}">
            <xm:f>Puntuación!$C$5</xm:f>
            <xm:f>Puntuación!$C$6</xm:f>
            <x14:dxf>
              <fill>
                <patternFill>
                  <bgColor rgb="FF92D050"/>
                </patternFill>
              </fill>
            </x14:dxf>
          </x14:cfRule>
          <x14:cfRule type="cellIs" priority="18" operator="between" id="{C6CAC316-58E9-42EA-9150-CF81E0A7BA22}">
            <xm:f>Puntuación!$C$4</xm:f>
            <xm:f>Puntuación!$C$5</xm:f>
            <x14:dxf>
              <fill>
                <patternFill>
                  <bgColor theme="7"/>
                </patternFill>
              </fill>
            </x14:dxf>
          </x14:cfRule>
          <x14:cfRule type="cellIs" priority="19" operator="between" id="{23C3EC92-7BB2-4CDA-89E1-8B4B76AD5C93}">
            <xm:f>Puntuación!$C$3</xm:f>
            <xm:f>Puntuación!$C$4</xm:f>
            <x14:dxf>
              <fill>
                <patternFill>
                  <bgColor theme="5"/>
                </patternFill>
              </fill>
            </x14:dxf>
          </x14:cfRule>
          <x14:cfRule type="cellIs" priority="20" operator="lessThan" id="{A502FCDC-19E5-465D-BFB4-D23BD3285535}">
            <xm:f>Puntuación!$C$3</xm:f>
            <x14:dxf>
              <fill>
                <patternFill>
                  <bgColor rgb="FFFF0000"/>
                </patternFill>
              </fill>
            </x14:dxf>
          </x14:cfRule>
          <xm:sqref>E2</xm:sqref>
        </x14:conditionalFormatting>
        <x14:conditionalFormatting xmlns:xm="http://schemas.microsoft.com/office/excel/2006/main">
          <x14:cfRule type="cellIs" priority="2" operator="between" id="{89900EFE-1E08-4431-9934-8448D2592661}">
            <xm:f>Puntuación!$C$5</xm:f>
            <xm:f>Puntuación!$C$6</xm:f>
            <x14:dxf>
              <fill>
                <patternFill>
                  <bgColor rgb="FF92D050"/>
                </patternFill>
              </fill>
            </x14:dxf>
          </x14:cfRule>
          <x14:cfRule type="cellIs" priority="3" operator="between" id="{89DE3002-AC65-46CD-9974-4D2F5C9B6855}">
            <xm:f>Puntuación!$C$4</xm:f>
            <xm:f>Puntuación!$C$5</xm:f>
            <x14:dxf>
              <fill>
                <patternFill>
                  <bgColor theme="7"/>
                </patternFill>
              </fill>
            </x14:dxf>
          </x14:cfRule>
          <x14:cfRule type="cellIs" priority="4" operator="between" id="{E5B66CE8-FDD6-4E63-9C49-B9CC4416E71E}">
            <xm:f>Puntuación!$C$3</xm:f>
            <xm:f>Puntuación!$C$4</xm:f>
            <x14:dxf>
              <fill>
                <patternFill>
                  <bgColor theme="5"/>
                </patternFill>
              </fill>
            </x14:dxf>
          </x14:cfRule>
          <x14:cfRule type="cellIs" priority="5" operator="lessThan" id="{388D3C56-822E-4B35-A3C6-3D47EC325836}">
            <xm:f>Puntuación!$C$3</xm:f>
            <x14:dxf>
              <fill>
                <patternFill>
                  <bgColor rgb="FFFF0000"/>
                </patternFill>
              </fill>
            </x14:dxf>
          </x14:cfRule>
          <xm:sqref>E10:E51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4CFBA4A4-91B3-488E-A58A-5C5D271E83EA}">
          <x14:formula1>
            <xm:f>Puntuación!$A$2:$A$6</xm:f>
          </x14:formula1>
          <xm:sqref>D12:D14 D16:D18 D24:D28 D30:D31 D20:D21 D38:D40 D42:D43 D45:D46 D33:D35 D48:D51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72459-92AC-42F3-9686-BA5A15CFAC85}">
  <sheetPr>
    <pageSetUpPr fitToPage="1"/>
  </sheetPr>
  <dimension ref="A1:D49"/>
  <sheetViews>
    <sheetView showGridLines="0" zoomScale="85" zoomScaleNormal="85" workbookViewId="0">
      <pane ySplit="7" topLeftCell="A38" activePane="bottomLeft" state="frozen"/>
      <selection pane="bottomLeft" activeCell="C3" sqref="C3"/>
    </sheetView>
  </sheetViews>
  <sheetFormatPr baseColWidth="10" defaultColWidth="8.7109375" defaultRowHeight="12.75"/>
  <cols>
    <col min="1" max="1" width="4.42578125" style="14" customWidth="1"/>
    <col min="2" max="2" width="2.140625" style="14" bestFit="1" customWidth="1"/>
    <col min="3" max="3" width="108.42578125" style="19" customWidth="1"/>
    <col min="4" max="4" width="106.28515625" style="14" customWidth="1"/>
    <col min="5" max="7" width="8.7109375" style="14" customWidth="1"/>
    <col min="8" max="16384" width="8.7109375" style="14"/>
  </cols>
  <sheetData>
    <row r="1" spans="1:4" ht="18">
      <c r="A1" s="45"/>
      <c r="B1" s="46"/>
      <c r="C1" s="64" t="s">
        <v>1</v>
      </c>
      <c r="D1" s="13"/>
    </row>
    <row r="2" spans="1:4" ht="15">
      <c r="A2" s="47"/>
      <c r="B2" s="48"/>
      <c r="C2" s="49" t="s">
        <v>2</v>
      </c>
      <c r="D2" s="13"/>
    </row>
    <row r="3" spans="1:4" ht="15">
      <c r="A3" s="47"/>
      <c r="B3" s="48"/>
      <c r="C3" s="50" t="s">
        <v>41</v>
      </c>
      <c r="D3" s="15"/>
    </row>
    <row r="4" spans="1:4" ht="28.5">
      <c r="A4" s="47"/>
      <c r="B4" s="48"/>
      <c r="C4" s="50" t="s">
        <v>3</v>
      </c>
      <c r="D4" s="13"/>
    </row>
    <row r="5" spans="1:4" ht="29.25" thickBot="1">
      <c r="A5" s="51"/>
      <c r="B5" s="52"/>
      <c r="C5" s="53" t="s">
        <v>4</v>
      </c>
      <c r="D5" s="13"/>
    </row>
    <row r="6" spans="1:4" ht="15.75" thickBot="1">
      <c r="C6" s="16"/>
      <c r="D6" s="13"/>
    </row>
    <row r="7" spans="1:4" ht="15">
      <c r="A7" s="40" t="s">
        <v>61</v>
      </c>
      <c r="B7" s="41" t="s">
        <v>60</v>
      </c>
      <c r="C7" s="41" t="s">
        <v>5</v>
      </c>
      <c r="D7" s="65" t="s">
        <v>6</v>
      </c>
    </row>
    <row r="8" spans="1:4" ht="15.75" thickBot="1">
      <c r="A8" s="55"/>
      <c r="B8" s="54"/>
      <c r="C8" s="54" t="s">
        <v>84</v>
      </c>
      <c r="D8" s="56"/>
    </row>
    <row r="9" spans="1:4" ht="15.75" thickBot="1">
      <c r="A9" s="42" t="s">
        <v>49</v>
      </c>
      <c r="B9" s="20">
        <v>0</v>
      </c>
      <c r="C9" s="17" t="s">
        <v>7</v>
      </c>
      <c r="D9" s="82"/>
    </row>
    <row r="10" spans="1:4" ht="30.75" thickBot="1">
      <c r="A10" s="42" t="s">
        <v>49</v>
      </c>
      <c r="B10" s="20">
        <v>1</v>
      </c>
      <c r="C10" s="78" t="s">
        <v>8</v>
      </c>
      <c r="D10" s="83"/>
    </row>
    <row r="11" spans="1:4" ht="15.75" thickBot="1">
      <c r="A11" s="42" t="s">
        <v>49</v>
      </c>
      <c r="B11" s="20">
        <v>2</v>
      </c>
      <c r="C11" s="78" t="s">
        <v>9</v>
      </c>
      <c r="D11" s="80"/>
    </row>
    <row r="12" spans="1:4" ht="30.75" thickBot="1">
      <c r="A12" s="42" t="s">
        <v>49</v>
      </c>
      <c r="B12" s="20">
        <v>3</v>
      </c>
      <c r="C12" s="78" t="s">
        <v>10</v>
      </c>
      <c r="D12" s="81" t="s">
        <v>82</v>
      </c>
    </row>
    <row r="13" spans="1:4" ht="15.75" thickBot="1">
      <c r="A13" s="42" t="s">
        <v>50</v>
      </c>
      <c r="B13" s="20">
        <v>0</v>
      </c>
      <c r="C13" s="79" t="s">
        <v>11</v>
      </c>
      <c r="D13" s="91"/>
    </row>
    <row r="14" spans="1:4" ht="45.75" thickBot="1">
      <c r="A14" s="42" t="s">
        <v>50</v>
      </c>
      <c r="B14" s="20">
        <v>1</v>
      </c>
      <c r="C14" s="78" t="s">
        <v>12</v>
      </c>
      <c r="D14" s="83" t="s">
        <v>13</v>
      </c>
    </row>
    <row r="15" spans="1:4" ht="30.75" thickBot="1">
      <c r="A15" s="42" t="s">
        <v>50</v>
      </c>
      <c r="B15" s="20">
        <v>2</v>
      </c>
      <c r="C15" s="78" t="s">
        <v>42</v>
      </c>
      <c r="D15" s="80" t="s">
        <v>14</v>
      </c>
    </row>
    <row r="16" spans="1:4" ht="60.75" thickBot="1">
      <c r="A16" s="42" t="s">
        <v>50</v>
      </c>
      <c r="B16" s="20">
        <v>3</v>
      </c>
      <c r="C16" s="78" t="s">
        <v>43</v>
      </c>
      <c r="D16" s="81" t="s">
        <v>15</v>
      </c>
    </row>
    <row r="17" spans="1:4" ht="15.75" thickBot="1">
      <c r="A17" s="42" t="s">
        <v>49</v>
      </c>
      <c r="B17" s="20">
        <v>0</v>
      </c>
      <c r="C17" s="79" t="s">
        <v>16</v>
      </c>
      <c r="D17" s="91"/>
    </row>
    <row r="18" spans="1:4" ht="30.75" thickBot="1">
      <c r="A18" s="42" t="s">
        <v>59</v>
      </c>
      <c r="B18" s="20">
        <v>1</v>
      </c>
      <c r="C18" s="78" t="s">
        <v>17</v>
      </c>
      <c r="D18" s="83"/>
    </row>
    <row r="19" spans="1:4" ht="60.75" thickBot="1">
      <c r="A19" s="42" t="s">
        <v>59</v>
      </c>
      <c r="B19" s="20">
        <v>2</v>
      </c>
      <c r="C19" s="78" t="s">
        <v>83</v>
      </c>
      <c r="D19" s="81" t="s">
        <v>44</v>
      </c>
    </row>
    <row r="20" spans="1:4" ht="15.75" thickBot="1">
      <c r="A20" s="55"/>
      <c r="B20" s="54"/>
      <c r="C20" s="54" t="s">
        <v>85</v>
      </c>
      <c r="D20" s="56"/>
    </row>
    <row r="21" spans="1:4" ht="15.75" thickBot="1">
      <c r="A21" s="42" t="s">
        <v>57</v>
      </c>
      <c r="B21" s="20">
        <v>0</v>
      </c>
      <c r="C21" s="18" t="s">
        <v>58</v>
      </c>
      <c r="D21" s="84"/>
    </row>
    <row r="22" spans="1:4" ht="30.75" thickBot="1">
      <c r="A22" s="42" t="s">
        <v>57</v>
      </c>
      <c r="B22" s="20">
        <v>1</v>
      </c>
      <c r="C22" s="78" t="s">
        <v>19</v>
      </c>
      <c r="D22" s="83" t="s">
        <v>45</v>
      </c>
    </row>
    <row r="23" spans="1:4" ht="15.75" thickBot="1">
      <c r="A23" s="42" t="s">
        <v>57</v>
      </c>
      <c r="B23" s="20">
        <v>2</v>
      </c>
      <c r="C23" s="78" t="s">
        <v>20</v>
      </c>
      <c r="D23" s="80"/>
    </row>
    <row r="24" spans="1:4" ht="15.75" thickBot="1">
      <c r="A24" s="42" t="s">
        <v>57</v>
      </c>
      <c r="B24" s="20">
        <v>0</v>
      </c>
      <c r="C24" s="78" t="s">
        <v>87</v>
      </c>
      <c r="D24" s="80"/>
    </row>
    <row r="25" spans="1:4" ht="15.75" thickBot="1">
      <c r="A25" s="42" t="s">
        <v>57</v>
      </c>
      <c r="B25" s="20">
        <v>0</v>
      </c>
      <c r="C25" s="78" t="s">
        <v>22</v>
      </c>
      <c r="D25" s="80"/>
    </row>
    <row r="26" spans="1:4" ht="30.75" thickBot="1">
      <c r="A26" s="42" t="s">
        <v>57</v>
      </c>
      <c r="B26" s="20">
        <v>0</v>
      </c>
      <c r="C26" s="78" t="s">
        <v>23</v>
      </c>
      <c r="D26" s="81"/>
    </row>
    <row r="27" spans="1:4" ht="15.75" thickBot="1">
      <c r="A27" s="42" t="s">
        <v>56</v>
      </c>
      <c r="B27" s="20">
        <v>0</v>
      </c>
      <c r="C27" s="79" t="s">
        <v>24</v>
      </c>
      <c r="D27" s="91"/>
    </row>
    <row r="28" spans="1:4" ht="15.75" thickBot="1">
      <c r="A28" s="42" t="s">
        <v>56</v>
      </c>
      <c r="B28" s="20">
        <v>1</v>
      </c>
      <c r="C28" s="78" t="s">
        <v>25</v>
      </c>
      <c r="D28" s="83"/>
    </row>
    <row r="29" spans="1:4" ht="30.75" thickBot="1">
      <c r="A29" s="42" t="s">
        <v>56</v>
      </c>
      <c r="B29" s="20">
        <v>2</v>
      </c>
      <c r="C29" s="78" t="s">
        <v>26</v>
      </c>
      <c r="D29" s="81" t="s">
        <v>88</v>
      </c>
    </row>
    <row r="30" spans="1:4" ht="15.75" thickBot="1">
      <c r="A30" s="42" t="s">
        <v>55</v>
      </c>
      <c r="B30" s="20">
        <v>0</v>
      </c>
      <c r="C30" s="79" t="s">
        <v>27</v>
      </c>
      <c r="D30" s="91"/>
    </row>
    <row r="31" spans="1:4" ht="15.75" thickBot="1">
      <c r="A31" s="42" t="s">
        <v>55</v>
      </c>
      <c r="B31" s="20">
        <v>1</v>
      </c>
      <c r="C31" s="78" t="s">
        <v>28</v>
      </c>
      <c r="D31" s="83"/>
    </row>
    <row r="32" spans="1:4" ht="30.75" thickBot="1">
      <c r="A32" s="42" t="s">
        <v>55</v>
      </c>
      <c r="B32" s="20">
        <v>2</v>
      </c>
      <c r="C32" s="78" t="s">
        <v>29</v>
      </c>
      <c r="D32" s="80"/>
    </row>
    <row r="33" spans="1:4" ht="30.75" thickBot="1">
      <c r="A33" s="42" t="s">
        <v>55</v>
      </c>
      <c r="B33" s="20">
        <v>3</v>
      </c>
      <c r="C33" s="78" t="s">
        <v>30</v>
      </c>
      <c r="D33" s="81"/>
    </row>
    <row r="34" spans="1:4" ht="15.75" thickBot="1">
      <c r="A34" s="55"/>
      <c r="B34" s="54"/>
      <c r="C34" s="54" t="s">
        <v>86</v>
      </c>
      <c r="D34" s="56"/>
    </row>
    <row r="35" spans="1:4" ht="15.75" thickBot="1">
      <c r="A35" s="42" t="s">
        <v>54</v>
      </c>
      <c r="B35" s="20">
        <v>0</v>
      </c>
      <c r="C35" s="18" t="s">
        <v>31</v>
      </c>
      <c r="D35" s="84"/>
    </row>
    <row r="36" spans="1:4" ht="15.75" thickBot="1">
      <c r="A36" s="42" t="s">
        <v>54</v>
      </c>
      <c r="B36" s="20">
        <v>1</v>
      </c>
      <c r="C36" s="78" t="s">
        <v>89</v>
      </c>
      <c r="D36" s="83"/>
    </row>
    <row r="37" spans="1:4" ht="15.75" thickBot="1">
      <c r="A37" s="42" t="s">
        <v>54</v>
      </c>
      <c r="B37" s="20">
        <v>2</v>
      </c>
      <c r="C37" s="78" t="s">
        <v>33</v>
      </c>
      <c r="D37" s="80"/>
    </row>
    <row r="38" spans="1:4" ht="409.6" thickBot="1">
      <c r="A38" s="42" t="s">
        <v>54</v>
      </c>
      <c r="B38" s="20">
        <v>3</v>
      </c>
      <c r="C38" s="85" t="s">
        <v>34</v>
      </c>
      <c r="D38" s="81" t="s">
        <v>90</v>
      </c>
    </row>
    <row r="39" spans="1:4" ht="15.75" thickBot="1">
      <c r="A39" s="42" t="s">
        <v>53</v>
      </c>
      <c r="B39" s="20">
        <v>0</v>
      </c>
      <c r="C39" s="18" t="s">
        <v>35</v>
      </c>
      <c r="D39" s="84"/>
    </row>
    <row r="40" spans="1:4" ht="30.75" thickBot="1">
      <c r="A40" s="42" t="s">
        <v>53</v>
      </c>
      <c r="B40" s="20">
        <v>1</v>
      </c>
      <c r="C40" s="78" t="s">
        <v>36</v>
      </c>
      <c r="D40" s="83"/>
    </row>
    <row r="41" spans="1:4" ht="30.75" thickBot="1">
      <c r="A41" s="42" t="s">
        <v>53</v>
      </c>
      <c r="B41" s="20">
        <v>2</v>
      </c>
      <c r="C41" s="78" t="s">
        <v>91</v>
      </c>
      <c r="D41" s="81"/>
    </row>
    <row r="42" spans="1:4" ht="15.75" thickBot="1">
      <c r="A42" s="42" t="s">
        <v>52</v>
      </c>
      <c r="B42" s="20">
        <v>0</v>
      </c>
      <c r="C42" s="18" t="s">
        <v>38</v>
      </c>
      <c r="D42" s="84"/>
    </row>
    <row r="43" spans="1:4" ht="30.75" thickBot="1">
      <c r="A43" s="42" t="s">
        <v>52</v>
      </c>
      <c r="B43" s="20">
        <v>1</v>
      </c>
      <c r="C43" s="78" t="s">
        <v>92</v>
      </c>
      <c r="D43" s="83"/>
    </row>
    <row r="44" spans="1:4" ht="30.75" thickBot="1">
      <c r="A44" s="42" t="s">
        <v>52</v>
      </c>
      <c r="B44" s="20">
        <v>2</v>
      </c>
      <c r="C44" s="86" t="s">
        <v>72</v>
      </c>
      <c r="D44" s="81" t="s">
        <v>93</v>
      </c>
    </row>
    <row r="45" spans="1:4" ht="15.75" thickBot="1">
      <c r="A45" s="42" t="s">
        <v>51</v>
      </c>
      <c r="B45" s="20">
        <v>0</v>
      </c>
      <c r="C45" s="18" t="s">
        <v>40</v>
      </c>
      <c r="D45" s="84"/>
    </row>
    <row r="46" spans="1:4" ht="45.75" thickBot="1">
      <c r="A46" s="42" t="s">
        <v>51</v>
      </c>
      <c r="B46" s="20">
        <v>1</v>
      </c>
      <c r="C46" s="134" t="s">
        <v>80</v>
      </c>
      <c r="D46" s="136"/>
    </row>
    <row r="47" spans="1:4" ht="30.75" thickBot="1">
      <c r="A47" s="42" t="s">
        <v>51</v>
      </c>
      <c r="B47" s="20">
        <v>2</v>
      </c>
      <c r="C47" s="134" t="s">
        <v>81</v>
      </c>
      <c r="D47" s="137"/>
    </row>
    <row r="48" spans="1:4" ht="15.75" thickBot="1">
      <c r="A48" s="42" t="s">
        <v>51</v>
      </c>
      <c r="B48" s="20">
        <v>3</v>
      </c>
      <c r="C48" s="134" t="s">
        <v>46</v>
      </c>
      <c r="D48" s="138"/>
    </row>
    <row r="49" spans="1:4" ht="45.75" thickBot="1">
      <c r="A49" s="43" t="s">
        <v>51</v>
      </c>
      <c r="B49" s="44">
        <v>4</v>
      </c>
      <c r="C49" s="135" t="s">
        <v>47</v>
      </c>
      <c r="D49" s="139" t="s">
        <v>48</v>
      </c>
    </row>
  </sheetData>
  <pageMargins left="0.70866141732283472" right="0.70866141732283472" top="0.74803149606299213" bottom="0.74803149606299213" header="0.31496062992125984" footer="0.31496062992125984"/>
  <pageSetup paperSize="8" scale="8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9728F-D20B-48D3-AB6E-83F0530B675F}">
  <sheetPr>
    <pageSetUpPr fitToPage="1"/>
  </sheetPr>
  <dimension ref="A1:AN90"/>
  <sheetViews>
    <sheetView showGridLines="0" tabSelected="1" zoomScaleNormal="100" workbookViewId="0">
      <selection activeCell="D44" sqref="D44"/>
    </sheetView>
  </sheetViews>
  <sheetFormatPr baseColWidth="10" defaultColWidth="9.140625" defaultRowHeight="14.25"/>
  <cols>
    <col min="1" max="1" width="4.140625" style="24" bestFit="1" customWidth="1"/>
    <col min="2" max="2" width="2.28515625" style="38" bestFit="1" customWidth="1"/>
    <col min="3" max="3" width="98.7109375" style="39" customWidth="1"/>
    <col min="4" max="4" width="24.85546875" style="28" customWidth="1"/>
    <col min="5" max="5" width="12.85546875" style="24" customWidth="1"/>
    <col min="6" max="6" width="66.7109375" style="28" customWidth="1"/>
    <col min="7" max="14" width="9.140625" style="23"/>
    <col min="15" max="16384" width="9.140625" style="24"/>
  </cols>
  <sheetData>
    <row r="1" spans="1:40" s="21" customFormat="1" ht="40.5" customHeight="1" thickBot="1">
      <c r="A1" s="168" t="s">
        <v>154</v>
      </c>
      <c r="B1" s="169"/>
      <c r="C1" s="169"/>
      <c r="D1" s="169"/>
      <c r="E1" s="169"/>
      <c r="F1" s="170"/>
      <c r="O1" s="22"/>
      <c r="P1" s="22"/>
      <c r="Q1" s="22"/>
      <c r="R1" s="22"/>
      <c r="S1" s="22"/>
      <c r="T1" s="22"/>
      <c r="U1" s="22"/>
      <c r="V1" s="22"/>
      <c r="W1" s="22"/>
      <c r="X1" s="22"/>
      <c r="Y1" s="22"/>
      <c r="Z1" s="22"/>
      <c r="AA1" s="22"/>
      <c r="AB1" s="22"/>
      <c r="AC1" s="22"/>
      <c r="AD1" s="22"/>
      <c r="AE1" s="22"/>
      <c r="AF1" s="22"/>
      <c r="AG1" s="22"/>
      <c r="AH1" s="22"/>
      <c r="AI1" s="22"/>
      <c r="AJ1" s="22"/>
      <c r="AK1" s="22"/>
      <c r="AL1" s="22"/>
      <c r="AM1" s="22"/>
      <c r="AN1" s="22"/>
    </row>
    <row r="2" spans="1:40" s="23" customFormat="1" ht="25.5">
      <c r="A2" s="60"/>
      <c r="B2" s="61"/>
      <c r="C2" s="113" t="s">
        <v>0</v>
      </c>
      <c r="D2" s="61"/>
      <c r="E2" s="62">
        <f>AVERAGE(E11,E15,E19,E23,E29,E32,E37,E41,E44,E47)/10</f>
        <v>0</v>
      </c>
      <c r="F2" s="63"/>
      <c r="O2" s="24"/>
      <c r="P2" s="24"/>
      <c r="Q2" s="24"/>
      <c r="R2" s="24"/>
      <c r="S2" s="24"/>
      <c r="T2" s="24"/>
      <c r="U2" s="24"/>
      <c r="V2" s="24"/>
      <c r="W2" s="24"/>
      <c r="X2" s="24"/>
      <c r="Y2" s="24"/>
      <c r="Z2" s="24"/>
      <c r="AA2" s="24"/>
      <c r="AB2" s="24"/>
      <c r="AC2" s="24"/>
      <c r="AD2" s="24"/>
      <c r="AE2" s="24"/>
      <c r="AF2" s="24"/>
      <c r="AG2" s="24"/>
      <c r="AH2" s="24"/>
      <c r="AI2" s="24"/>
      <c r="AJ2" s="24"/>
      <c r="AK2" s="24"/>
      <c r="AL2" s="24"/>
      <c r="AM2" s="24"/>
      <c r="AN2" s="24"/>
    </row>
    <row r="3" spans="1:40" s="23" customFormat="1">
      <c r="B3" s="25"/>
      <c r="C3" s="133" t="s">
        <v>155</v>
      </c>
      <c r="D3" s="27"/>
      <c r="E3" s="28"/>
      <c r="F3" s="29" t="s">
        <v>169</v>
      </c>
      <c r="O3" s="24"/>
      <c r="P3" s="24"/>
      <c r="Q3" s="24"/>
      <c r="R3" s="24"/>
      <c r="S3" s="24"/>
      <c r="T3" s="24"/>
      <c r="U3" s="24"/>
      <c r="V3" s="24"/>
      <c r="W3" s="24"/>
      <c r="X3" s="24"/>
      <c r="Y3" s="24"/>
      <c r="Z3" s="24"/>
      <c r="AA3" s="24"/>
      <c r="AB3" s="24"/>
      <c r="AC3" s="24"/>
      <c r="AD3" s="24"/>
      <c r="AE3" s="24"/>
      <c r="AF3" s="24"/>
      <c r="AG3" s="24"/>
      <c r="AH3" s="24"/>
      <c r="AI3" s="24"/>
      <c r="AJ3" s="24"/>
      <c r="AK3" s="24"/>
      <c r="AL3" s="24"/>
      <c r="AM3" s="24"/>
      <c r="AN3" s="24"/>
    </row>
    <row r="4" spans="1:40" s="23" customFormat="1">
      <c r="B4" s="25"/>
      <c r="C4" s="133" t="s">
        <v>156</v>
      </c>
      <c r="D4" s="27"/>
      <c r="E4" s="28"/>
      <c r="F4" s="165"/>
      <c r="O4" s="24"/>
      <c r="P4" s="24"/>
      <c r="Q4" s="24"/>
      <c r="R4" s="24"/>
      <c r="S4" s="24"/>
      <c r="T4" s="24"/>
      <c r="U4" s="24"/>
      <c r="V4" s="24"/>
      <c r="W4" s="24"/>
      <c r="X4" s="24"/>
      <c r="Y4" s="24"/>
      <c r="Z4" s="24"/>
      <c r="AA4" s="24"/>
      <c r="AB4" s="24"/>
      <c r="AC4" s="24"/>
      <c r="AD4" s="24"/>
      <c r="AE4" s="24"/>
      <c r="AF4" s="24"/>
      <c r="AG4" s="24"/>
      <c r="AH4" s="24"/>
      <c r="AI4" s="24"/>
      <c r="AJ4" s="24"/>
      <c r="AK4" s="24"/>
      <c r="AL4" s="24"/>
      <c r="AM4" s="24"/>
      <c r="AN4" s="24"/>
    </row>
    <row r="5" spans="1:40" s="23" customFormat="1" ht="15" customHeight="1">
      <c r="B5" s="25"/>
      <c r="C5" s="133" t="s">
        <v>157</v>
      </c>
      <c r="D5" s="27"/>
      <c r="E5" s="28"/>
      <c r="F5" s="166"/>
      <c r="O5" s="24"/>
      <c r="P5" s="24"/>
      <c r="Q5" s="24"/>
      <c r="R5" s="24"/>
      <c r="S5" s="24"/>
      <c r="T5" s="24"/>
      <c r="U5" s="24"/>
      <c r="V5" s="24"/>
      <c r="W5" s="24"/>
      <c r="X5" s="24"/>
      <c r="Y5" s="24"/>
      <c r="Z5" s="24"/>
      <c r="AA5" s="24"/>
      <c r="AB5" s="24"/>
      <c r="AC5" s="24"/>
      <c r="AD5" s="24"/>
      <c r="AE5" s="24"/>
      <c r="AF5" s="24"/>
      <c r="AG5" s="24"/>
      <c r="AH5" s="24"/>
      <c r="AI5" s="24"/>
      <c r="AJ5" s="24"/>
      <c r="AK5" s="24"/>
      <c r="AL5" s="24"/>
      <c r="AM5" s="24"/>
      <c r="AN5" s="24"/>
    </row>
    <row r="6" spans="1:40" s="23" customFormat="1" ht="15" customHeight="1">
      <c r="B6" s="25"/>
      <c r="C6" s="133" t="s">
        <v>158</v>
      </c>
      <c r="D6" s="31"/>
      <c r="E6" s="28"/>
      <c r="F6" s="166"/>
      <c r="O6" s="24"/>
      <c r="P6" s="24"/>
      <c r="Q6" s="24"/>
      <c r="R6" s="24"/>
      <c r="S6" s="24"/>
      <c r="T6" s="24"/>
      <c r="U6" s="24"/>
      <c r="V6" s="24"/>
      <c r="W6" s="24"/>
      <c r="X6" s="24"/>
      <c r="Y6" s="24"/>
      <c r="Z6" s="24"/>
      <c r="AA6" s="24"/>
      <c r="AB6" s="24"/>
      <c r="AC6" s="24"/>
      <c r="AD6" s="24"/>
      <c r="AE6" s="24"/>
      <c r="AF6" s="24"/>
      <c r="AG6" s="24"/>
      <c r="AH6" s="24"/>
      <c r="AI6" s="24"/>
      <c r="AJ6" s="24"/>
      <c r="AK6" s="24"/>
      <c r="AL6" s="24"/>
      <c r="AM6" s="24"/>
      <c r="AN6" s="24"/>
    </row>
    <row r="7" spans="1:40" s="23" customFormat="1" ht="15" customHeight="1">
      <c r="B7" s="25"/>
      <c r="C7" s="133" t="s">
        <v>159</v>
      </c>
      <c r="D7" s="27"/>
      <c r="E7" s="28"/>
      <c r="F7" s="167"/>
      <c r="O7" s="24"/>
      <c r="P7" s="24"/>
      <c r="Q7" s="24"/>
      <c r="R7" s="24"/>
      <c r="S7" s="24"/>
      <c r="T7" s="24"/>
      <c r="U7" s="24"/>
      <c r="V7" s="24"/>
      <c r="W7" s="24"/>
      <c r="X7" s="24"/>
      <c r="Y7" s="24"/>
      <c r="Z7" s="24"/>
      <c r="AA7" s="24"/>
      <c r="AB7" s="24"/>
      <c r="AC7" s="24"/>
      <c r="AD7" s="24"/>
      <c r="AE7" s="24"/>
      <c r="AF7" s="24"/>
      <c r="AG7" s="24"/>
      <c r="AH7" s="24"/>
      <c r="AI7" s="24"/>
      <c r="AJ7" s="24"/>
      <c r="AK7" s="24"/>
      <c r="AL7" s="24"/>
      <c r="AM7" s="24"/>
      <c r="AN7" s="24"/>
    </row>
    <row r="8" spans="1:40" ht="15" thickBot="1">
      <c r="B8" s="32"/>
      <c r="C8" s="33"/>
      <c r="E8" s="28"/>
      <c r="F8" s="34"/>
      <c r="G8" s="24"/>
      <c r="H8" s="24"/>
      <c r="I8" s="24"/>
      <c r="J8" s="24"/>
      <c r="K8" s="24"/>
      <c r="L8" s="24"/>
      <c r="M8" s="24"/>
      <c r="N8" s="24"/>
    </row>
    <row r="9" spans="1:40" s="23" customFormat="1" ht="15">
      <c r="A9" s="114" t="s">
        <v>61</v>
      </c>
      <c r="B9" s="141" t="s">
        <v>60</v>
      </c>
      <c r="C9" s="114" t="s">
        <v>101</v>
      </c>
      <c r="D9" s="146" t="s">
        <v>160</v>
      </c>
      <c r="E9" s="146" t="s">
        <v>161</v>
      </c>
      <c r="F9" s="147" t="s">
        <v>162</v>
      </c>
      <c r="O9" s="24"/>
      <c r="P9" s="24"/>
      <c r="Q9" s="24"/>
      <c r="R9" s="24"/>
      <c r="S9" s="24"/>
      <c r="T9" s="24"/>
      <c r="U9" s="24"/>
      <c r="V9" s="24"/>
      <c r="W9" s="24"/>
      <c r="X9" s="24"/>
      <c r="Y9" s="24"/>
      <c r="Z9" s="24"/>
      <c r="AA9" s="24"/>
      <c r="AB9" s="24"/>
      <c r="AC9" s="24"/>
      <c r="AD9" s="24"/>
      <c r="AE9" s="24"/>
      <c r="AF9" s="24"/>
      <c r="AG9" s="24"/>
      <c r="AH9" s="24"/>
      <c r="AI9" s="24"/>
      <c r="AJ9" s="24"/>
      <c r="AK9" s="24"/>
      <c r="AL9" s="24"/>
      <c r="AM9" s="24"/>
      <c r="AN9" s="24"/>
    </row>
    <row r="10" spans="1:40" s="14" customFormat="1" ht="15">
      <c r="A10" s="160"/>
      <c r="B10" s="161"/>
      <c r="C10" s="54" t="s">
        <v>170</v>
      </c>
      <c r="D10" s="162"/>
      <c r="E10" s="140">
        <f>AVERAGE(E11,E15,E19)/10</f>
        <v>0</v>
      </c>
      <c r="F10" s="163"/>
    </row>
    <row r="11" spans="1:40" s="23" customFormat="1" ht="15">
      <c r="A11" s="95" t="s">
        <v>49</v>
      </c>
      <c r="B11" s="142">
        <v>0</v>
      </c>
      <c r="C11" s="148" t="s">
        <v>103</v>
      </c>
      <c r="D11" s="92"/>
      <c r="E11" s="77">
        <f>IFERROR(AVERAGE(E12:E14),0)</f>
        <v>0</v>
      </c>
      <c r="F11" s="96"/>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row>
    <row r="12" spans="1:40" s="23" customFormat="1" ht="20.25" customHeight="1">
      <c r="A12" s="97" t="s">
        <v>49</v>
      </c>
      <c r="B12" s="143">
        <v>1</v>
      </c>
      <c r="C12" s="149" t="s">
        <v>104</v>
      </c>
      <c r="D12" s="68"/>
      <c r="E12" s="73" t="str">
        <f>_xlfn.XLOOKUP(D12,Puntuación!A$2:A$6,Puntuación!C$2:C$6," ")</f>
        <v xml:space="preserve"> </v>
      </c>
      <c r="F12" s="98"/>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row>
    <row r="13" spans="1:40" s="23" customFormat="1">
      <c r="A13" s="97" t="s">
        <v>49</v>
      </c>
      <c r="B13" s="143">
        <v>2</v>
      </c>
      <c r="C13" s="149" t="s">
        <v>105</v>
      </c>
      <c r="D13" s="68"/>
      <c r="E13" s="73" t="str">
        <f>_xlfn.XLOOKUP(D13,Puntuación!A$2:A$6,Puntuación!C$2:C$6," ")</f>
        <v xml:space="preserve"> </v>
      </c>
      <c r="F13" s="98"/>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row>
    <row r="14" spans="1:40" s="23" customFormat="1">
      <c r="A14" s="97" t="s">
        <v>49</v>
      </c>
      <c r="B14" s="143">
        <v>3</v>
      </c>
      <c r="C14" s="149" t="s">
        <v>163</v>
      </c>
      <c r="D14" s="68"/>
      <c r="E14" s="73" t="str">
        <f>_xlfn.XLOOKUP(D14,Puntuación!A$2:A$6,Puntuación!C$2:C$6," ")</f>
        <v xml:space="preserve"> </v>
      </c>
      <c r="F14" s="98"/>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row>
    <row r="15" spans="1:40" s="23" customFormat="1" ht="15">
      <c r="A15" s="97" t="s">
        <v>50</v>
      </c>
      <c r="B15" s="143">
        <v>0</v>
      </c>
      <c r="C15" s="148" t="s">
        <v>108</v>
      </c>
      <c r="D15" s="67"/>
      <c r="E15" s="72">
        <f>IFERROR(AVERAGE(E16:E18),0)</f>
        <v>0</v>
      </c>
      <c r="F15" s="99"/>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row>
    <row r="16" spans="1:40" s="23" customFormat="1">
      <c r="A16" s="97" t="s">
        <v>50</v>
      </c>
      <c r="B16" s="143">
        <v>1</v>
      </c>
      <c r="C16" s="150" t="s">
        <v>109</v>
      </c>
      <c r="D16" s="68"/>
      <c r="E16" s="73" t="str">
        <f>_xlfn.XLOOKUP(D16,Puntuación!A$2:A$6,Puntuación!C$2:C$6," ")</f>
        <v xml:space="preserve"> </v>
      </c>
      <c r="F16" s="98"/>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row>
    <row r="17" spans="1:40" s="23" customFormat="1">
      <c r="A17" s="97" t="s">
        <v>50</v>
      </c>
      <c r="B17" s="143">
        <v>2</v>
      </c>
      <c r="C17" s="149" t="s">
        <v>164</v>
      </c>
      <c r="D17" s="68"/>
      <c r="E17" s="73" t="str">
        <f>_xlfn.XLOOKUP(D17,Puntuación!A$2:A$6,Puntuación!C$2:C$6," ")</f>
        <v xml:space="preserve"> </v>
      </c>
      <c r="F17" s="98"/>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row>
    <row r="18" spans="1:40" s="23" customFormat="1">
      <c r="A18" s="97" t="s">
        <v>50</v>
      </c>
      <c r="B18" s="143">
        <v>3</v>
      </c>
      <c r="C18" s="149" t="s">
        <v>165</v>
      </c>
      <c r="D18" s="68"/>
      <c r="E18" s="73" t="str">
        <f>_xlfn.XLOOKUP(D18,Puntuación!A$2:A$6,Puntuación!C$2:C$6," ")</f>
        <v xml:space="preserve"> </v>
      </c>
      <c r="F18" s="98"/>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row>
    <row r="19" spans="1:40" s="23" customFormat="1" ht="15">
      <c r="A19" s="97" t="s">
        <v>49</v>
      </c>
      <c r="B19" s="143">
        <v>0</v>
      </c>
      <c r="C19" s="148" t="s">
        <v>115</v>
      </c>
      <c r="D19" s="69"/>
      <c r="E19" s="72">
        <f>IFERROR(AVERAGE(E20:E21),0)</f>
        <v>0</v>
      </c>
      <c r="F19" s="100"/>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row>
    <row r="20" spans="1:40" s="23" customFormat="1">
      <c r="A20" s="97" t="s">
        <v>59</v>
      </c>
      <c r="B20" s="143">
        <v>1</v>
      </c>
      <c r="C20" s="149" t="s">
        <v>116</v>
      </c>
      <c r="D20" s="68"/>
      <c r="E20" s="73" t="str">
        <f>_xlfn.XLOOKUP(D20,Puntuación!A$2:A$6,Puntuación!C$2:C$6," ")</f>
        <v xml:space="preserve"> </v>
      </c>
      <c r="F20" s="101"/>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row>
    <row r="21" spans="1:40" s="23" customFormat="1">
      <c r="A21" s="102" t="s">
        <v>59</v>
      </c>
      <c r="B21" s="144">
        <v>2</v>
      </c>
      <c r="C21" s="149" t="s">
        <v>117</v>
      </c>
      <c r="D21" s="71"/>
      <c r="E21" s="76" t="str">
        <f>_xlfn.XLOOKUP(D21,Puntuación!A$2:A$6,Puntuación!C$2:C$6," ")</f>
        <v xml:space="preserve"> </v>
      </c>
      <c r="F21" s="103"/>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row>
    <row r="22" spans="1:40" s="14" customFormat="1" ht="15">
      <c r="A22" s="160"/>
      <c r="B22" s="161"/>
      <c r="C22" s="54" t="s">
        <v>153</v>
      </c>
      <c r="D22" s="162"/>
      <c r="E22" s="74">
        <f>AVERAGE(E23,E29,E32)/10</f>
        <v>0</v>
      </c>
      <c r="F22" s="164"/>
    </row>
    <row r="23" spans="1:40" s="23" customFormat="1" ht="15">
      <c r="A23" s="95" t="s">
        <v>57</v>
      </c>
      <c r="B23" s="142">
        <v>0</v>
      </c>
      <c r="C23" s="148" t="s">
        <v>119</v>
      </c>
      <c r="D23" s="93"/>
      <c r="E23" s="77">
        <f>IFERROR(AVERAGE(E24:E27),0)</f>
        <v>0</v>
      </c>
      <c r="F23" s="104"/>
      <c r="G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row>
    <row r="24" spans="1:40" s="23" customFormat="1" ht="28.5">
      <c r="A24" s="97" t="s">
        <v>57</v>
      </c>
      <c r="B24" s="143">
        <v>1</v>
      </c>
      <c r="C24" s="149" t="s">
        <v>120</v>
      </c>
      <c r="D24" s="68"/>
      <c r="E24" s="73" t="str">
        <f>_xlfn.XLOOKUP(D24,Puntuación!A$2:A$6,Puntuación!C$2:C$6," ")</f>
        <v xml:space="preserve"> </v>
      </c>
      <c r="F24" s="98"/>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row>
    <row r="25" spans="1:40" s="23" customFormat="1">
      <c r="A25" s="97" t="s">
        <v>57</v>
      </c>
      <c r="B25" s="143">
        <v>2</v>
      </c>
      <c r="C25" s="149" t="s">
        <v>122</v>
      </c>
      <c r="D25" s="68"/>
      <c r="E25" s="73" t="str">
        <f>_xlfn.XLOOKUP(D25,Puntuación!A$2:A$6,Puntuación!C$2:C$6," ")</f>
        <v xml:space="preserve"> </v>
      </c>
      <c r="F25" s="98"/>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row>
    <row r="26" spans="1:40" s="23" customFormat="1">
      <c r="A26" s="97" t="s">
        <v>57</v>
      </c>
      <c r="B26" s="143">
        <v>0</v>
      </c>
      <c r="C26" s="149" t="s">
        <v>123</v>
      </c>
      <c r="D26" s="68"/>
      <c r="E26" s="73" t="str">
        <f>_xlfn.XLOOKUP(D26,Puntuación!A$2:A$6,Puntuación!C$2:C$6," ")</f>
        <v xml:space="preserve"> </v>
      </c>
      <c r="F26" s="98"/>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row>
    <row r="27" spans="1:40" s="23" customFormat="1">
      <c r="A27" s="97" t="s">
        <v>57</v>
      </c>
      <c r="B27" s="143">
        <v>0</v>
      </c>
      <c r="C27" s="149" t="s">
        <v>124</v>
      </c>
      <c r="D27" s="68"/>
      <c r="E27" s="73" t="str">
        <f>_xlfn.XLOOKUP(D27,Puntuación!A$2:A$6,Puntuación!C$2:C$6," ")</f>
        <v xml:space="preserve"> </v>
      </c>
      <c r="F27" s="98"/>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row>
    <row r="28" spans="1:40" s="23" customFormat="1">
      <c r="A28" s="97" t="s">
        <v>57</v>
      </c>
      <c r="B28" s="143">
        <v>0</v>
      </c>
      <c r="C28" s="149" t="s">
        <v>125</v>
      </c>
      <c r="D28" s="68"/>
      <c r="E28" s="73" t="str">
        <f>_xlfn.XLOOKUP(D28,Puntuación!A$2:A$6,Puntuación!C$2:C$6," ")</f>
        <v xml:space="preserve"> </v>
      </c>
      <c r="F28" s="105"/>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row>
    <row r="29" spans="1:40" s="23" customFormat="1" ht="15">
      <c r="A29" s="97" t="s">
        <v>56</v>
      </c>
      <c r="B29" s="143">
        <v>0</v>
      </c>
      <c r="C29" s="148" t="s">
        <v>126</v>
      </c>
      <c r="D29" s="70"/>
      <c r="E29" s="72">
        <f>IFERROR(AVERAGE(E30:E31),0)</f>
        <v>0</v>
      </c>
      <c r="F29" s="106"/>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row>
    <row r="30" spans="1:40" s="23" customFormat="1">
      <c r="A30" s="97" t="s">
        <v>56</v>
      </c>
      <c r="B30" s="143">
        <v>1</v>
      </c>
      <c r="C30" s="150" t="s">
        <v>127</v>
      </c>
      <c r="D30" s="68"/>
      <c r="E30" s="73" t="str">
        <f>_xlfn.XLOOKUP(D30,Puntuación!A$2:A$6,Puntuación!C$2:C$6," ")</f>
        <v xml:space="preserve"> </v>
      </c>
      <c r="F30" s="105"/>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row>
    <row r="31" spans="1:40" s="23" customFormat="1" ht="28.5">
      <c r="A31" s="97" t="s">
        <v>56</v>
      </c>
      <c r="B31" s="143">
        <v>2</v>
      </c>
      <c r="C31" s="149" t="s">
        <v>166</v>
      </c>
      <c r="D31" s="68"/>
      <c r="E31" s="73" t="str">
        <f>_xlfn.XLOOKUP(D31,Puntuación!A$2:A$6,Puntuación!C$2:C$6," ")</f>
        <v xml:space="preserve"> </v>
      </c>
      <c r="F31" s="105"/>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row>
    <row r="32" spans="1:40" s="23" customFormat="1" ht="15">
      <c r="A32" s="97" t="s">
        <v>55</v>
      </c>
      <c r="B32" s="143">
        <v>0</v>
      </c>
      <c r="C32" s="148" t="s">
        <v>130</v>
      </c>
      <c r="D32" s="70"/>
      <c r="E32" s="72">
        <f>IFERROR(AVERAGE(E33:E34),0)</f>
        <v>0</v>
      </c>
      <c r="F32" s="106"/>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row>
    <row r="33" spans="1:40" s="23" customFormat="1">
      <c r="A33" s="97" t="s">
        <v>55</v>
      </c>
      <c r="B33" s="143">
        <v>1</v>
      </c>
      <c r="C33" s="150" t="s">
        <v>131</v>
      </c>
      <c r="D33" s="68"/>
      <c r="E33" s="73" t="str">
        <f>_xlfn.XLOOKUP(D33,Puntuación!A$2:A$6,Puntuación!C$2:C$6," ")</f>
        <v xml:space="preserve"> </v>
      </c>
      <c r="F33" s="105"/>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row>
    <row r="34" spans="1:40" s="23" customFormat="1">
      <c r="A34" s="97" t="s">
        <v>55</v>
      </c>
      <c r="B34" s="143">
        <v>2</v>
      </c>
      <c r="C34" s="149" t="s">
        <v>132</v>
      </c>
      <c r="D34" s="68"/>
      <c r="E34" s="73" t="str">
        <f>_xlfn.XLOOKUP(D34,Puntuación!A$2:A$6,Puntuación!C$2:C$6," ")</f>
        <v xml:space="preserve"> </v>
      </c>
      <c r="F34" s="105"/>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row>
    <row r="35" spans="1:40" s="23" customFormat="1">
      <c r="A35" s="102" t="s">
        <v>55</v>
      </c>
      <c r="B35" s="144">
        <v>3</v>
      </c>
      <c r="C35" s="149" t="s">
        <v>133</v>
      </c>
      <c r="D35" s="71"/>
      <c r="E35" s="76" t="str">
        <f>_xlfn.XLOOKUP(D35,Puntuación!A$2:A$6,Puntuación!C$2:C$6," ")</f>
        <v xml:space="preserve"> </v>
      </c>
      <c r="F35" s="107"/>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row>
    <row r="36" spans="1:40" s="14" customFormat="1" ht="15">
      <c r="A36" s="160"/>
      <c r="B36" s="161"/>
      <c r="C36" s="54" t="s">
        <v>152</v>
      </c>
      <c r="D36" s="162"/>
      <c r="E36" s="74">
        <f>AVERAGE(E37,E41,E44,E47)/10</f>
        <v>0</v>
      </c>
      <c r="F36" s="164"/>
    </row>
    <row r="37" spans="1:40" s="23" customFormat="1" ht="15">
      <c r="A37" s="95" t="s">
        <v>54</v>
      </c>
      <c r="B37" s="142">
        <v>0</v>
      </c>
      <c r="C37" s="148" t="s">
        <v>134</v>
      </c>
      <c r="D37" s="94"/>
      <c r="E37" s="77">
        <f>IFERROR(AVERAGE(E38:E40),0)</f>
        <v>0</v>
      </c>
      <c r="F37" s="108"/>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row>
    <row r="38" spans="1:40" s="23" customFormat="1">
      <c r="A38" s="97" t="s">
        <v>54</v>
      </c>
      <c r="B38" s="143">
        <v>1</v>
      </c>
      <c r="C38" s="149" t="s">
        <v>135</v>
      </c>
      <c r="D38" s="68"/>
      <c r="E38" s="73" t="str">
        <f>_xlfn.XLOOKUP(D38,Puntuación!A$2:A$6,Puntuación!C$2:C$6," ")</f>
        <v xml:space="preserve"> </v>
      </c>
      <c r="F38" s="105"/>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row>
    <row r="39" spans="1:40" s="23" customFormat="1">
      <c r="A39" s="97" t="s">
        <v>54</v>
      </c>
      <c r="B39" s="143">
        <v>2</v>
      </c>
      <c r="C39" s="149" t="s">
        <v>136</v>
      </c>
      <c r="D39" s="68"/>
      <c r="E39" s="73" t="str">
        <f>_xlfn.XLOOKUP(D39,Puntuación!A$2:A$6,Puntuación!C$2:C$6," ")</f>
        <v xml:space="preserve"> </v>
      </c>
      <c r="F39" s="105"/>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row>
    <row r="40" spans="1:40" s="23" customFormat="1">
      <c r="A40" s="97" t="s">
        <v>54</v>
      </c>
      <c r="B40" s="143">
        <v>3</v>
      </c>
      <c r="C40" s="149" t="s">
        <v>167</v>
      </c>
      <c r="D40" s="68"/>
      <c r="E40" s="73" t="str">
        <f>_xlfn.XLOOKUP(D40,Puntuación!A$2:A$6,Puntuación!C$2:C$6," ")</f>
        <v xml:space="preserve"> </v>
      </c>
      <c r="F40" s="105"/>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row>
    <row r="41" spans="1:40" s="23" customFormat="1" ht="15">
      <c r="A41" s="97" t="s">
        <v>53</v>
      </c>
      <c r="B41" s="143">
        <v>0</v>
      </c>
      <c r="C41" s="148" t="s">
        <v>139</v>
      </c>
      <c r="D41" s="70"/>
      <c r="E41" s="72">
        <f>IFERROR(AVERAGE(E42:E43),0)</f>
        <v>0</v>
      </c>
      <c r="F41" s="106"/>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row>
    <row r="42" spans="1:40" s="23" customFormat="1" ht="28.5">
      <c r="A42" s="97" t="s">
        <v>53</v>
      </c>
      <c r="B42" s="143">
        <v>1</v>
      </c>
      <c r="C42" s="149" t="s">
        <v>140</v>
      </c>
      <c r="D42" s="68"/>
      <c r="E42" s="73" t="str">
        <f>_xlfn.XLOOKUP(D42,Puntuación!A$2:A$6,Puntuación!C$2:C$6," ")</f>
        <v xml:space="preserve"> </v>
      </c>
      <c r="F42" s="105"/>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row>
    <row r="43" spans="1:40" s="23" customFormat="1">
      <c r="A43" s="97" t="s">
        <v>53</v>
      </c>
      <c r="B43" s="143">
        <v>2</v>
      </c>
      <c r="C43" s="149" t="s">
        <v>141</v>
      </c>
      <c r="D43" s="68"/>
      <c r="E43" s="73" t="str">
        <f>_xlfn.XLOOKUP(D43,Puntuación!A$2:A$6,Puntuación!C$2:C$6," ")</f>
        <v xml:space="preserve"> </v>
      </c>
      <c r="F43" s="105"/>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row>
    <row r="44" spans="1:40" s="23" customFormat="1" ht="15">
      <c r="A44" s="97" t="s">
        <v>52</v>
      </c>
      <c r="B44" s="143">
        <v>0</v>
      </c>
      <c r="C44" s="148" t="s">
        <v>142</v>
      </c>
      <c r="D44" s="70"/>
      <c r="E44" s="72">
        <f>IFERROR(AVERAGE(E45:E46),0)</f>
        <v>0</v>
      </c>
      <c r="F44" s="106"/>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row>
    <row r="45" spans="1:40" s="23" customFormat="1">
      <c r="A45" s="97" t="s">
        <v>52</v>
      </c>
      <c r="B45" s="143">
        <v>1</v>
      </c>
      <c r="C45" s="149" t="s">
        <v>143</v>
      </c>
      <c r="D45" s="68"/>
      <c r="E45" s="73" t="str">
        <f>_xlfn.XLOOKUP(D45,Puntuación!A$2:A$6,Puntuación!C$2:C$6," ")</f>
        <v xml:space="preserve"> </v>
      </c>
      <c r="F45" s="105"/>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row>
    <row r="46" spans="1:40" s="23" customFormat="1">
      <c r="A46" s="97" t="s">
        <v>52</v>
      </c>
      <c r="B46" s="143">
        <v>2</v>
      </c>
      <c r="C46" s="151" t="s">
        <v>168</v>
      </c>
      <c r="D46" s="68"/>
      <c r="E46" s="73" t="str">
        <f>_xlfn.XLOOKUP(D46,Puntuación!A$2:A$6,Puntuación!C$2:C$6," ")</f>
        <v xml:space="preserve"> </v>
      </c>
      <c r="F46" s="105"/>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row>
    <row r="47" spans="1:40" s="23" customFormat="1" ht="15" thickBot="1">
      <c r="A47" s="97" t="s">
        <v>51</v>
      </c>
      <c r="B47" s="143">
        <v>0</v>
      </c>
      <c r="C47" s="152" t="s">
        <v>171</v>
      </c>
      <c r="D47" s="70"/>
      <c r="E47" s="72">
        <f>IFERROR(AVERAGE(E48:E51),0)</f>
        <v>0</v>
      </c>
      <c r="F47" s="106"/>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row>
    <row r="48" spans="1:40" s="14" customFormat="1" ht="45">
      <c r="A48" s="97" t="s">
        <v>51</v>
      </c>
      <c r="B48" s="143">
        <v>1</v>
      </c>
      <c r="C48" s="153" t="s">
        <v>150</v>
      </c>
      <c r="D48" s="68"/>
      <c r="E48" s="73" t="str">
        <f>_xlfn.XLOOKUP(D48,Puntuación!A$2:A$6,Puntuación!C$2:C$6," ")</f>
        <v xml:space="preserve"> </v>
      </c>
      <c r="F48" s="105"/>
    </row>
    <row r="49" spans="1:40" s="14" customFormat="1" ht="30">
      <c r="A49" s="97" t="s">
        <v>51</v>
      </c>
      <c r="B49" s="143">
        <v>2</v>
      </c>
      <c r="C49" s="153" t="s">
        <v>151</v>
      </c>
      <c r="D49" s="68"/>
      <c r="E49" s="73" t="str">
        <f>_xlfn.XLOOKUP(D49,Puntuación!A$2:A$6,Puntuación!C$2:C$6," ")</f>
        <v xml:space="preserve"> </v>
      </c>
      <c r="F49" s="105"/>
    </row>
    <row r="50" spans="1:40" s="23" customFormat="1" ht="15">
      <c r="A50" s="97" t="s">
        <v>51</v>
      </c>
      <c r="B50" s="143">
        <v>3</v>
      </c>
      <c r="C50" s="154" t="s">
        <v>146</v>
      </c>
      <c r="D50" s="68"/>
      <c r="E50" s="73" t="str">
        <f>_xlfn.XLOOKUP(D50,Puntuación!A$2:A$6,Puntuación!C$2:C$6," ")</f>
        <v xml:space="preserve"> </v>
      </c>
      <c r="F50" s="105"/>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row>
    <row r="51" spans="1:40" s="23" customFormat="1" ht="15.75" thickBot="1">
      <c r="A51" s="109" t="s">
        <v>51</v>
      </c>
      <c r="B51" s="145">
        <v>4</v>
      </c>
      <c r="C51" s="155" t="s">
        <v>147</v>
      </c>
      <c r="D51" s="111"/>
      <c r="E51" s="75" t="str">
        <f>_xlfn.XLOOKUP(D51,Puntuación!A$2:A$6,Puntuación!C$2:C$6," ")</f>
        <v xml:space="preserve"> </v>
      </c>
      <c r="F51" s="112"/>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row>
    <row r="52" spans="1:40">
      <c r="B52" s="25"/>
      <c r="C52" s="23"/>
      <c r="D52" s="35"/>
      <c r="E52" s="23"/>
      <c r="F52" s="35"/>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row>
    <row r="53" spans="1:40">
      <c r="B53" s="36"/>
      <c r="C53" s="37"/>
      <c r="D53" s="35"/>
      <c r="E53" s="23"/>
      <c r="F53" s="35"/>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row>
    <row r="54" spans="1:40">
      <c r="B54" s="36"/>
      <c r="C54" s="37"/>
      <c r="D54" s="35"/>
      <c r="E54" s="23"/>
      <c r="F54" s="35"/>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row>
    <row r="55" spans="1:40">
      <c r="B55" s="36"/>
      <c r="C55" s="37"/>
      <c r="D55" s="35"/>
      <c r="E55" s="23"/>
      <c r="F55" s="35"/>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row>
    <row r="56" spans="1:40">
      <c r="B56" s="36"/>
      <c r="C56" s="37"/>
      <c r="D56" s="35"/>
      <c r="E56" s="23"/>
      <c r="F56" s="35"/>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row>
    <row r="57" spans="1:40">
      <c r="B57" s="36"/>
      <c r="C57" s="37"/>
      <c r="D57" s="35"/>
      <c r="E57" s="23"/>
      <c r="F57" s="35"/>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row>
    <row r="58" spans="1:40">
      <c r="B58" s="36"/>
      <c r="C58" s="37"/>
      <c r="D58" s="35"/>
      <c r="E58" s="23"/>
      <c r="F58" s="35"/>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row>
    <row r="59" spans="1:40">
      <c r="B59" s="36"/>
      <c r="C59" s="37"/>
      <c r="D59" s="35"/>
      <c r="E59" s="23"/>
      <c r="F59" s="35"/>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row>
    <row r="60" spans="1:40">
      <c r="B60" s="36"/>
      <c r="C60" s="37"/>
      <c r="D60" s="35"/>
      <c r="E60" s="23"/>
      <c r="F60" s="35"/>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row>
    <row r="61" spans="1:40">
      <c r="B61" s="36"/>
      <c r="C61" s="37"/>
      <c r="D61" s="35"/>
      <c r="E61" s="23"/>
      <c r="F61" s="35"/>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row>
    <row r="62" spans="1:40">
      <c r="B62" s="36"/>
      <c r="C62" s="37"/>
      <c r="D62" s="35"/>
      <c r="E62" s="23"/>
      <c r="F62" s="35"/>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row>
    <row r="63" spans="1:40">
      <c r="B63" s="36"/>
      <c r="C63" s="37"/>
      <c r="D63" s="35"/>
      <c r="E63" s="23"/>
      <c r="F63" s="35"/>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row>
    <row r="64" spans="1:40">
      <c r="B64" s="36"/>
      <c r="C64" s="37"/>
      <c r="D64" s="35"/>
      <c r="E64" s="23"/>
      <c r="F64" s="35"/>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row>
    <row r="65" spans="2:40">
      <c r="B65" s="36"/>
      <c r="C65" s="37"/>
      <c r="D65" s="35"/>
      <c r="E65" s="23"/>
      <c r="F65" s="35"/>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row>
    <row r="66" spans="2:40">
      <c r="B66" s="36"/>
      <c r="C66" s="37"/>
      <c r="D66" s="35"/>
      <c r="E66" s="23"/>
      <c r="F66" s="35"/>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row>
    <row r="67" spans="2:40">
      <c r="B67" s="36"/>
      <c r="C67" s="37"/>
      <c r="D67" s="35"/>
      <c r="E67" s="23"/>
      <c r="F67" s="35"/>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row>
    <row r="68" spans="2:40">
      <c r="B68" s="36"/>
      <c r="C68" s="37"/>
      <c r="D68" s="35"/>
      <c r="E68" s="23"/>
      <c r="F68" s="35"/>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row>
    <row r="69" spans="2:40">
      <c r="B69" s="36"/>
      <c r="C69" s="37"/>
      <c r="D69" s="35"/>
      <c r="E69" s="23"/>
      <c r="F69" s="35"/>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row>
    <row r="70" spans="2:40">
      <c r="B70" s="36"/>
      <c r="C70" s="37"/>
      <c r="D70" s="35"/>
      <c r="E70" s="23"/>
      <c r="F70" s="35"/>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row>
    <row r="71" spans="2:40">
      <c r="B71" s="36"/>
      <c r="C71" s="37"/>
      <c r="D71" s="35"/>
      <c r="E71" s="23"/>
      <c r="F71" s="35"/>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row>
    <row r="72" spans="2:40">
      <c r="B72" s="36"/>
      <c r="C72" s="37"/>
      <c r="D72" s="35"/>
      <c r="E72" s="23"/>
      <c r="F72" s="35"/>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row>
    <row r="73" spans="2:40">
      <c r="B73" s="36"/>
      <c r="C73" s="37"/>
      <c r="D73" s="35"/>
      <c r="E73" s="23"/>
      <c r="F73" s="35"/>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row>
    <row r="74" spans="2:40">
      <c r="B74" s="36"/>
      <c r="C74" s="37"/>
      <c r="D74" s="35"/>
      <c r="E74" s="23"/>
      <c r="F74" s="35"/>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row>
    <row r="75" spans="2:40">
      <c r="B75" s="36"/>
      <c r="C75" s="37"/>
      <c r="D75" s="35"/>
      <c r="E75" s="23"/>
      <c r="F75" s="35"/>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row>
    <row r="76" spans="2:40">
      <c r="B76" s="36"/>
      <c r="C76" s="37"/>
      <c r="D76" s="35"/>
      <c r="E76" s="23"/>
      <c r="F76" s="35"/>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row>
    <row r="77" spans="2:40">
      <c r="B77" s="36"/>
      <c r="C77" s="37"/>
      <c r="D77" s="35"/>
      <c r="E77" s="23"/>
      <c r="F77" s="35"/>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row>
    <row r="78" spans="2:40">
      <c r="B78" s="36"/>
      <c r="C78" s="37"/>
      <c r="D78" s="35"/>
      <c r="E78" s="23"/>
      <c r="F78" s="35"/>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row>
    <row r="79" spans="2:40">
      <c r="B79" s="36"/>
      <c r="C79" s="37"/>
      <c r="D79" s="35"/>
      <c r="E79" s="23"/>
      <c r="F79" s="35"/>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row>
    <row r="80" spans="2:40">
      <c r="B80" s="36"/>
      <c r="C80" s="37"/>
      <c r="D80" s="35"/>
      <c r="E80" s="23"/>
      <c r="F80" s="35"/>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row>
    <row r="81" spans="2:40">
      <c r="B81" s="36"/>
      <c r="C81" s="37"/>
      <c r="D81" s="35"/>
      <c r="E81" s="23"/>
      <c r="F81" s="35"/>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row>
    <row r="82" spans="2:40">
      <c r="B82" s="36"/>
      <c r="C82" s="37"/>
      <c r="D82" s="35"/>
      <c r="E82" s="23"/>
      <c r="F82" s="35"/>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row>
    <row r="83" spans="2:40">
      <c r="B83" s="36"/>
      <c r="C83" s="37"/>
      <c r="D83" s="35"/>
      <c r="E83" s="23"/>
      <c r="F83" s="35"/>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row>
    <row r="84" spans="2:40">
      <c r="B84" s="36"/>
      <c r="C84" s="37"/>
      <c r="D84" s="35"/>
      <c r="E84" s="23"/>
      <c r="F84" s="35"/>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row>
    <row r="85" spans="2:40">
      <c r="B85" s="36"/>
      <c r="C85" s="37"/>
      <c r="D85" s="35"/>
      <c r="E85" s="23"/>
      <c r="F85" s="35"/>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row>
    <row r="86" spans="2:40">
      <c r="B86" s="36"/>
      <c r="C86" s="37"/>
      <c r="D86" s="35"/>
      <c r="E86" s="23"/>
      <c r="F86" s="35"/>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row>
    <row r="87" spans="2:40">
      <c r="B87" s="36"/>
      <c r="C87" s="37"/>
      <c r="D87" s="35"/>
      <c r="E87" s="23"/>
      <c r="F87" s="35"/>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row>
    <row r="88" spans="2:40">
      <c r="B88" s="36"/>
      <c r="C88" s="37"/>
      <c r="D88" s="35"/>
      <c r="E88" s="23"/>
      <c r="F88" s="35"/>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row>
    <row r="89" spans="2:40">
      <c r="B89" s="36"/>
      <c r="C89" s="37"/>
      <c r="D89" s="35"/>
      <c r="E89" s="23"/>
      <c r="F89" s="35"/>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row>
    <row r="90" spans="2:40">
      <c r="B90" s="36"/>
      <c r="C90" s="37"/>
      <c r="D90" s="35"/>
      <c r="E90" s="23"/>
      <c r="F90" s="35"/>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row>
  </sheetData>
  <sheetProtection selectLockedCells="1"/>
  <mergeCells count="2">
    <mergeCell ref="A1:F1"/>
    <mergeCell ref="F4:F7"/>
  </mergeCells>
  <conditionalFormatting sqref="D12:D14 D24:D28">
    <cfRule type="containsText" dxfId="54" priority="46" operator="containsText" text="very">
      <formula>NOT(ISERROR(SEARCH("very",D12)))</formula>
    </cfRule>
    <cfRule type="containsText" dxfId="53" priority="47" operator="containsText" text="good">
      <formula>NOT(ISERROR(SEARCH("good",D12)))</formula>
    </cfRule>
    <cfRule type="containsText" dxfId="52" priority="48" operator="containsText" text="moderate">
      <formula>NOT(ISERROR(SEARCH("moderate",D12)))</formula>
    </cfRule>
    <cfRule type="containsText" dxfId="51" priority="49" operator="containsText" text="Immature">
      <formula>NOT(ISERROR(SEARCH("Immature",D12)))</formula>
    </cfRule>
    <cfRule type="containsText" dxfId="50" priority="50" operator="containsText" text="Undeveloped">
      <formula>NOT(ISERROR(SEARCH("Undeveloped",D12)))</formula>
    </cfRule>
  </conditionalFormatting>
  <conditionalFormatting sqref="D16:D18">
    <cfRule type="containsText" dxfId="49" priority="51" operator="containsText" text="very">
      <formula>NOT(ISERROR(SEARCH("very",D16)))</formula>
    </cfRule>
    <cfRule type="containsText" dxfId="48" priority="52" operator="containsText" text="good">
      <formula>NOT(ISERROR(SEARCH("good",D16)))</formula>
    </cfRule>
    <cfRule type="containsText" dxfId="47" priority="53" operator="containsText" text="moderate">
      <formula>NOT(ISERROR(SEARCH("moderate",D16)))</formula>
    </cfRule>
    <cfRule type="containsText" dxfId="46" priority="54" operator="containsText" text="Immature">
      <formula>NOT(ISERROR(SEARCH("Immature",D16)))</formula>
    </cfRule>
    <cfRule type="containsText" dxfId="45" priority="55" operator="containsText" text="Undeveloped">
      <formula>NOT(ISERROR(SEARCH("Undeveloped",D16)))</formula>
    </cfRule>
  </conditionalFormatting>
  <conditionalFormatting sqref="D20:D21">
    <cfRule type="containsText" dxfId="44" priority="41" operator="containsText" text="very">
      <formula>NOT(ISERROR(SEARCH("very",D20)))</formula>
    </cfRule>
    <cfRule type="containsText" dxfId="43" priority="42" operator="containsText" text="good">
      <formula>NOT(ISERROR(SEARCH("good",D20)))</formula>
    </cfRule>
    <cfRule type="containsText" dxfId="42" priority="43" operator="containsText" text="moderate">
      <formula>NOT(ISERROR(SEARCH("moderate",D20)))</formula>
    </cfRule>
    <cfRule type="containsText" dxfId="41" priority="44" operator="containsText" text="Immature">
      <formula>NOT(ISERROR(SEARCH("Immature",D20)))</formula>
    </cfRule>
    <cfRule type="containsText" dxfId="40" priority="45" operator="containsText" text="Undeveloped">
      <formula>NOT(ISERROR(SEARCH("Undeveloped",D20)))</formula>
    </cfRule>
  </conditionalFormatting>
  <conditionalFormatting sqref="D30:D31">
    <cfRule type="containsText" dxfId="39" priority="36" operator="containsText" text="very">
      <formula>NOT(ISERROR(SEARCH("very",D30)))</formula>
    </cfRule>
    <cfRule type="containsText" dxfId="38" priority="37" operator="containsText" text="good">
      <formula>NOT(ISERROR(SEARCH("good",D30)))</formula>
    </cfRule>
    <cfRule type="containsText" dxfId="37" priority="38" operator="containsText" text="moderate">
      <formula>NOT(ISERROR(SEARCH("moderate",D30)))</formula>
    </cfRule>
    <cfRule type="containsText" dxfId="36" priority="39" operator="containsText" text="Immature">
      <formula>NOT(ISERROR(SEARCH("Immature",D30)))</formula>
    </cfRule>
    <cfRule type="containsText" dxfId="35" priority="40" operator="containsText" text="Undeveloped">
      <formula>NOT(ISERROR(SEARCH("Undeveloped",D30)))</formula>
    </cfRule>
  </conditionalFormatting>
  <conditionalFormatting sqref="D33:D35">
    <cfRule type="containsText" dxfId="34" priority="31" operator="containsText" text="very">
      <formula>NOT(ISERROR(SEARCH("very",D33)))</formula>
    </cfRule>
    <cfRule type="containsText" dxfId="33" priority="32" operator="containsText" text="good">
      <formula>NOT(ISERROR(SEARCH("good",D33)))</formula>
    </cfRule>
    <cfRule type="containsText" dxfId="32" priority="33" operator="containsText" text="moderate">
      <formula>NOT(ISERROR(SEARCH("moderate",D33)))</formula>
    </cfRule>
    <cfRule type="containsText" dxfId="31" priority="34" operator="containsText" text="Immature">
      <formula>NOT(ISERROR(SEARCH("Immature",D33)))</formula>
    </cfRule>
    <cfRule type="containsText" dxfId="30" priority="35" operator="containsText" text="Undeveloped">
      <formula>NOT(ISERROR(SEARCH("Undeveloped",D33)))</formula>
    </cfRule>
  </conditionalFormatting>
  <conditionalFormatting sqref="D38:D40">
    <cfRule type="containsText" dxfId="29" priority="26" operator="containsText" text="very">
      <formula>NOT(ISERROR(SEARCH("very",D38)))</formula>
    </cfRule>
    <cfRule type="containsText" dxfId="28" priority="27" operator="containsText" text="good">
      <formula>NOT(ISERROR(SEARCH("good",D38)))</formula>
    </cfRule>
    <cfRule type="containsText" dxfId="27" priority="28" operator="containsText" text="moderate">
      <formula>NOT(ISERROR(SEARCH("moderate",D38)))</formula>
    </cfRule>
    <cfRule type="containsText" dxfId="26" priority="29" operator="containsText" text="Immature">
      <formula>NOT(ISERROR(SEARCH("Immature",D38)))</formula>
    </cfRule>
    <cfRule type="containsText" dxfId="25" priority="30" operator="containsText" text="Undeveloped">
      <formula>NOT(ISERROR(SEARCH("Undeveloped",D38)))</formula>
    </cfRule>
  </conditionalFormatting>
  <conditionalFormatting sqref="D42:D43">
    <cfRule type="containsText" dxfId="24" priority="21" operator="containsText" text="very">
      <formula>NOT(ISERROR(SEARCH("very",D42)))</formula>
    </cfRule>
    <cfRule type="containsText" dxfId="23" priority="22" operator="containsText" text="good">
      <formula>NOT(ISERROR(SEARCH("good",D42)))</formula>
    </cfRule>
    <cfRule type="containsText" dxfId="22" priority="23" operator="containsText" text="moderate">
      <formula>NOT(ISERROR(SEARCH("moderate",D42)))</formula>
    </cfRule>
    <cfRule type="containsText" dxfId="21" priority="24" operator="containsText" text="Immature">
      <formula>NOT(ISERROR(SEARCH("Immature",D42)))</formula>
    </cfRule>
    <cfRule type="containsText" dxfId="20" priority="25" operator="containsText" text="Undeveloped">
      <formula>NOT(ISERROR(SEARCH("Undeveloped",D42)))</formula>
    </cfRule>
  </conditionalFormatting>
  <conditionalFormatting sqref="D45:D46">
    <cfRule type="containsText" dxfId="19" priority="16" operator="containsText" text="very">
      <formula>NOT(ISERROR(SEARCH("very",D45)))</formula>
    </cfRule>
    <cfRule type="containsText" dxfId="18" priority="17" operator="containsText" text="good">
      <formula>NOT(ISERROR(SEARCH("good",D45)))</formula>
    </cfRule>
    <cfRule type="containsText" dxfId="17" priority="18" operator="containsText" text="moderate">
      <formula>NOT(ISERROR(SEARCH("moderate",D45)))</formula>
    </cfRule>
    <cfRule type="containsText" dxfId="16" priority="19" operator="containsText" text="Immature">
      <formula>NOT(ISERROR(SEARCH("Immature",D45)))</formula>
    </cfRule>
    <cfRule type="containsText" dxfId="15" priority="20" operator="containsText" text="Undeveloped">
      <formula>NOT(ISERROR(SEARCH("Undeveloped",D45)))</formula>
    </cfRule>
  </conditionalFormatting>
  <conditionalFormatting sqref="D48:D51">
    <cfRule type="cellIs" dxfId="13" priority="12" operator="equal">
      <formula>"good+Puntuación!$A$5"</formula>
    </cfRule>
    <cfRule type="cellIs" dxfId="11" priority="14" operator="equal">
      <formula>"Immature+Puntuación!$A$3"</formula>
    </cfRule>
  </conditionalFormatting>
  <conditionalFormatting sqref="E2">
    <cfRule type="cellIs" dxfId="9" priority="6" operator="equal">
      <formula>10</formula>
    </cfRule>
  </conditionalFormatting>
  <conditionalFormatting sqref="E10:E51">
    <cfRule type="cellIs" dxfId="4" priority="1" operator="equal">
      <formula>10</formula>
    </cfRule>
  </conditionalFormatting>
  <pageMargins left="0.25" right="0.25" top="0.75" bottom="0.75" header="0.3" footer="0.3"/>
  <pageSetup paperSize="8" scale="39"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1" operator="equal" id="{0B11F9BF-5E08-43C1-89EF-F4EFFDC25A65}">
            <xm:f>Puntuación!$A$6</xm:f>
            <x14:dxf>
              <fill>
                <patternFill>
                  <bgColor rgb="FF00B050"/>
                </patternFill>
              </fill>
            </x14:dxf>
          </x14:cfRule>
          <x14:cfRule type="cellIs" priority="13" operator="equal" id="{D0869529-100A-4529-AF17-AFC89B18118C}">
            <xm:f>Puntuación!$A$4</xm:f>
            <x14:dxf>
              <fill>
                <patternFill>
                  <bgColor theme="7"/>
                </patternFill>
              </fill>
            </x14:dxf>
          </x14:cfRule>
          <x14:cfRule type="cellIs" priority="15" operator="equal" id="{9083FF17-D5C3-4F54-8F0B-6586FE3378A2}">
            <xm:f>Puntuación!$A$2</xm:f>
            <x14:dxf>
              <fill>
                <patternFill>
                  <bgColor rgb="FFFF0000"/>
                </patternFill>
              </fill>
            </x14:dxf>
          </x14:cfRule>
          <xm:sqref>D48:D51</xm:sqref>
        </x14:conditionalFormatting>
        <x14:conditionalFormatting xmlns:xm="http://schemas.microsoft.com/office/excel/2006/main">
          <x14:cfRule type="cellIs" priority="7" operator="between" id="{BFF58F7B-9700-4FBF-8F0B-937B891F935F}">
            <xm:f>Puntuación!$C$5</xm:f>
            <xm:f>Puntuación!$C$6</xm:f>
            <x14:dxf>
              <fill>
                <patternFill>
                  <bgColor rgb="FF92D050"/>
                </patternFill>
              </fill>
            </x14:dxf>
          </x14:cfRule>
          <x14:cfRule type="cellIs" priority="8" operator="between" id="{A14A75CC-07C0-4360-B0F8-F99F3F242713}">
            <xm:f>Puntuación!$C$4</xm:f>
            <xm:f>Puntuación!$C$5</xm:f>
            <x14:dxf>
              <fill>
                <patternFill>
                  <bgColor theme="7"/>
                </patternFill>
              </fill>
            </x14:dxf>
          </x14:cfRule>
          <x14:cfRule type="cellIs" priority="9" operator="between" id="{3E6BFEA7-7361-4107-9B6D-4A33B0D8DD0C}">
            <xm:f>Puntuación!$C$3</xm:f>
            <xm:f>Puntuación!$C$4</xm:f>
            <x14:dxf>
              <fill>
                <patternFill>
                  <bgColor theme="5"/>
                </patternFill>
              </fill>
            </x14:dxf>
          </x14:cfRule>
          <x14:cfRule type="cellIs" priority="10" operator="lessThan" id="{9BBBF24E-3123-4B8A-8AA9-7B77640CC1B0}">
            <xm:f>Puntuación!$C$3</xm:f>
            <x14:dxf>
              <fill>
                <patternFill>
                  <bgColor rgb="FFFF0000"/>
                </patternFill>
              </fill>
            </x14:dxf>
          </x14:cfRule>
          <xm:sqref>E2</xm:sqref>
        </x14:conditionalFormatting>
        <x14:conditionalFormatting xmlns:xm="http://schemas.microsoft.com/office/excel/2006/main">
          <x14:cfRule type="cellIs" priority="2" operator="between" id="{DA22163E-B7C1-4823-8CB2-D6EC239591AB}">
            <xm:f>Puntuación!$C$5</xm:f>
            <xm:f>Puntuación!$C$6</xm:f>
            <x14:dxf>
              <fill>
                <patternFill>
                  <bgColor rgb="FF92D050"/>
                </patternFill>
              </fill>
            </x14:dxf>
          </x14:cfRule>
          <x14:cfRule type="cellIs" priority="3" operator="between" id="{81C269EF-E549-43C9-9BAE-3ED35C67A893}">
            <xm:f>Puntuación!$C$4</xm:f>
            <xm:f>Puntuación!$C$5</xm:f>
            <x14:dxf>
              <fill>
                <patternFill>
                  <bgColor theme="7"/>
                </patternFill>
              </fill>
            </x14:dxf>
          </x14:cfRule>
          <x14:cfRule type="cellIs" priority="4" operator="between" id="{90567F95-5698-4C68-8046-77BBB35A9BAF}">
            <xm:f>Puntuación!$C$3</xm:f>
            <xm:f>Puntuación!$C$4</xm:f>
            <x14:dxf>
              <fill>
                <patternFill>
                  <bgColor theme="5"/>
                </patternFill>
              </fill>
            </x14:dxf>
          </x14:cfRule>
          <x14:cfRule type="cellIs" priority="5" operator="lessThan" id="{A072A86E-8CC7-49BB-B4DF-7B1EB081239A}">
            <xm:f>Puntuación!$C$3</xm:f>
            <x14:dxf>
              <fill>
                <patternFill>
                  <bgColor rgb="FFFF0000"/>
                </patternFill>
              </fill>
            </x14:dxf>
          </x14:cfRule>
          <xm:sqref>E10:E51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BAA71E53-1428-4A76-881B-3BF14B33A262}">
          <x14:formula1>
            <xm:f>Puntuación!$B$2:$B$6</xm:f>
          </x14:formula1>
          <xm:sqref>D12:D14 D16:D18 D20:D21 D24:D28 D30:D31 D33:D35 D38:D40 D42:D43 D45:D46 D48:D51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6E66E-98FB-49CA-99CC-4AC3228212C2}">
  <sheetPr>
    <pageSetUpPr fitToPage="1"/>
  </sheetPr>
  <dimension ref="A1:D49"/>
  <sheetViews>
    <sheetView showGridLines="0" zoomScale="85" zoomScaleNormal="85" workbookViewId="0">
      <pane ySplit="7" topLeftCell="A8" activePane="bottomLeft" state="frozen"/>
      <selection pane="bottomLeft" activeCell="C8" sqref="C8"/>
    </sheetView>
  </sheetViews>
  <sheetFormatPr baseColWidth="10" defaultColWidth="8.7109375" defaultRowHeight="12.75"/>
  <cols>
    <col min="1" max="1" width="4.42578125" style="14" customWidth="1"/>
    <col min="2" max="2" width="2.140625" style="14" bestFit="1" customWidth="1"/>
    <col min="3" max="3" width="108.42578125" style="19" customWidth="1"/>
    <col min="4" max="4" width="106.28515625" style="14" customWidth="1"/>
    <col min="5" max="7" width="8.7109375" style="14" customWidth="1"/>
    <col min="8" max="16384" width="8.7109375" style="14"/>
  </cols>
  <sheetData>
    <row r="1" spans="1:4" ht="18">
      <c r="A1" s="45"/>
      <c r="B1" s="46"/>
      <c r="C1" s="64" t="s">
        <v>96</v>
      </c>
      <c r="D1" s="13"/>
    </row>
    <row r="2" spans="1:4" ht="15">
      <c r="A2" s="47"/>
      <c r="B2" s="48"/>
      <c r="C2" s="126" t="s">
        <v>97</v>
      </c>
      <c r="D2" s="13"/>
    </row>
    <row r="3" spans="1:4" ht="30">
      <c r="A3" s="47"/>
      <c r="B3" s="48"/>
      <c r="C3" s="127" t="s">
        <v>98</v>
      </c>
      <c r="D3" s="15"/>
    </row>
    <row r="4" spans="1:4" ht="30">
      <c r="A4" s="47"/>
      <c r="B4" s="48"/>
      <c r="C4" s="127" t="s">
        <v>99</v>
      </c>
      <c r="D4" s="13"/>
    </row>
    <row r="5" spans="1:4" ht="15.75" thickBot="1">
      <c r="A5" s="51"/>
      <c r="B5" s="52"/>
      <c r="C5" s="127" t="s">
        <v>100</v>
      </c>
      <c r="D5" s="13"/>
    </row>
    <row r="6" spans="1:4" ht="15.75" thickBot="1">
      <c r="C6" s="16"/>
      <c r="D6" s="13"/>
    </row>
    <row r="7" spans="1:4" ht="15.75">
      <c r="A7" s="40" t="s">
        <v>61</v>
      </c>
      <c r="B7" s="41" t="s">
        <v>60</v>
      </c>
      <c r="C7" s="128" t="s">
        <v>101</v>
      </c>
      <c r="D7" s="129" t="s">
        <v>102</v>
      </c>
    </row>
    <row r="8" spans="1:4" ht="15.75" thickBot="1">
      <c r="A8" s="55"/>
      <c r="B8" s="54"/>
      <c r="C8" s="54" t="s">
        <v>170</v>
      </c>
      <c r="D8" s="56"/>
    </row>
    <row r="9" spans="1:4" ht="16.5" thickBot="1">
      <c r="A9" s="42" t="s">
        <v>49</v>
      </c>
      <c r="B9" s="20">
        <v>0</v>
      </c>
      <c r="C9" s="130" t="s">
        <v>103</v>
      </c>
      <c r="D9" s="82"/>
    </row>
    <row r="10" spans="1:4" ht="15.75" thickBot="1">
      <c r="A10" s="42" t="s">
        <v>49</v>
      </c>
      <c r="B10" s="20">
        <v>1</v>
      </c>
      <c r="C10" s="131" t="s">
        <v>104</v>
      </c>
      <c r="D10" s="83"/>
    </row>
    <row r="11" spans="1:4" ht="15.75" thickBot="1">
      <c r="A11" s="42" t="s">
        <v>49</v>
      </c>
      <c r="B11" s="20">
        <v>2</v>
      </c>
      <c r="C11" s="131" t="s">
        <v>105</v>
      </c>
      <c r="D11" s="80"/>
    </row>
    <row r="12" spans="1:4" ht="45.75" thickBot="1">
      <c r="A12" s="42" t="s">
        <v>49</v>
      </c>
      <c r="B12" s="20">
        <v>3</v>
      </c>
      <c r="C12" s="131" t="s">
        <v>106</v>
      </c>
      <c r="D12" s="131" t="s">
        <v>107</v>
      </c>
    </row>
    <row r="13" spans="1:4" ht="16.5" thickBot="1">
      <c r="A13" s="42" t="s">
        <v>50</v>
      </c>
      <c r="B13" s="20">
        <v>0</v>
      </c>
      <c r="C13" s="130" t="s">
        <v>108</v>
      </c>
      <c r="D13" s="130"/>
    </row>
    <row r="14" spans="1:4" ht="60.75" thickBot="1">
      <c r="A14" s="42" t="s">
        <v>50</v>
      </c>
      <c r="B14" s="20">
        <v>1</v>
      </c>
      <c r="C14" s="132" t="s">
        <v>109</v>
      </c>
      <c r="D14" s="131" t="s">
        <v>110</v>
      </c>
    </row>
    <row r="15" spans="1:4" ht="30.75" thickBot="1">
      <c r="A15" s="42" t="s">
        <v>50</v>
      </c>
      <c r="B15" s="20">
        <v>2</v>
      </c>
      <c r="C15" s="131" t="s">
        <v>111</v>
      </c>
      <c r="D15" s="131" t="s">
        <v>112</v>
      </c>
    </row>
    <row r="16" spans="1:4" ht="60.75" thickBot="1">
      <c r="A16" s="42" t="s">
        <v>50</v>
      </c>
      <c r="B16" s="20">
        <v>3</v>
      </c>
      <c r="C16" s="131" t="s">
        <v>113</v>
      </c>
      <c r="D16" s="131" t="s">
        <v>114</v>
      </c>
    </row>
    <row r="17" spans="1:4" ht="16.5" thickBot="1">
      <c r="A17" s="42" t="s">
        <v>49</v>
      </c>
      <c r="B17" s="20">
        <v>0</v>
      </c>
      <c r="C17" s="130" t="s">
        <v>115</v>
      </c>
      <c r="D17" s="130"/>
    </row>
    <row r="18" spans="1:4" ht="15.75" thickBot="1">
      <c r="A18" s="42" t="s">
        <v>59</v>
      </c>
      <c r="B18" s="20">
        <v>1</v>
      </c>
      <c r="C18" s="131" t="s">
        <v>116</v>
      </c>
      <c r="D18" s="131"/>
    </row>
    <row r="19" spans="1:4" ht="75.75" thickBot="1">
      <c r="A19" s="42" t="s">
        <v>59</v>
      </c>
      <c r="B19" s="20">
        <v>2</v>
      </c>
      <c r="C19" s="131" t="s">
        <v>117</v>
      </c>
      <c r="D19" s="131" t="s">
        <v>118</v>
      </c>
    </row>
    <row r="20" spans="1:4" ht="15.75" thickBot="1">
      <c r="A20" s="55"/>
      <c r="B20" s="54"/>
      <c r="C20" s="54" t="s">
        <v>153</v>
      </c>
      <c r="D20" s="56"/>
    </row>
    <row r="21" spans="1:4" ht="16.5" thickBot="1">
      <c r="A21" s="42" t="s">
        <v>57</v>
      </c>
      <c r="B21" s="20">
        <v>0</v>
      </c>
      <c r="C21" s="130" t="s">
        <v>119</v>
      </c>
      <c r="D21" s="130"/>
    </row>
    <row r="22" spans="1:4" ht="30.75" thickBot="1">
      <c r="A22" s="42" t="s">
        <v>57</v>
      </c>
      <c r="B22" s="20">
        <v>1</v>
      </c>
      <c r="C22" s="131" t="s">
        <v>120</v>
      </c>
      <c r="D22" s="131" t="s">
        <v>121</v>
      </c>
    </row>
    <row r="23" spans="1:4" ht="15.75" thickBot="1">
      <c r="A23" s="42" t="s">
        <v>57</v>
      </c>
      <c r="B23" s="20">
        <v>2</v>
      </c>
      <c r="C23" s="131" t="s">
        <v>122</v>
      </c>
      <c r="D23" s="131"/>
    </row>
    <row r="24" spans="1:4" ht="15.75" thickBot="1">
      <c r="A24" s="42" t="s">
        <v>57</v>
      </c>
      <c r="B24" s="20">
        <v>0</v>
      </c>
      <c r="C24" s="131" t="s">
        <v>123</v>
      </c>
      <c r="D24" s="131"/>
    </row>
    <row r="25" spans="1:4" ht="15.75" thickBot="1">
      <c r="A25" s="42" t="s">
        <v>57</v>
      </c>
      <c r="B25" s="20">
        <v>0</v>
      </c>
      <c r="C25" s="131" t="s">
        <v>124</v>
      </c>
      <c r="D25" s="131"/>
    </row>
    <row r="26" spans="1:4" ht="30.75" customHeight="1" thickBot="1">
      <c r="A26" s="42" t="s">
        <v>57</v>
      </c>
      <c r="B26" s="20">
        <v>0</v>
      </c>
      <c r="C26" s="131" t="s">
        <v>125</v>
      </c>
      <c r="D26" s="131"/>
    </row>
    <row r="27" spans="1:4" ht="16.5" thickBot="1">
      <c r="A27" s="42" t="s">
        <v>56</v>
      </c>
      <c r="B27" s="20">
        <v>0</v>
      </c>
      <c r="C27" s="130" t="s">
        <v>126</v>
      </c>
      <c r="D27" s="130"/>
    </row>
    <row r="28" spans="1:4" ht="15.75" thickBot="1">
      <c r="A28" s="42" t="s">
        <v>56</v>
      </c>
      <c r="B28" s="20">
        <v>1</v>
      </c>
      <c r="C28" s="132" t="s">
        <v>127</v>
      </c>
      <c r="D28" s="132"/>
    </row>
    <row r="29" spans="1:4" ht="30.75" thickBot="1">
      <c r="A29" s="42" t="s">
        <v>56</v>
      </c>
      <c r="B29" s="20">
        <v>2</v>
      </c>
      <c r="C29" s="131" t="s">
        <v>128</v>
      </c>
      <c r="D29" s="131" t="s">
        <v>129</v>
      </c>
    </row>
    <row r="30" spans="1:4" ht="16.5" thickBot="1">
      <c r="A30" s="42" t="s">
        <v>55</v>
      </c>
      <c r="B30" s="20">
        <v>0</v>
      </c>
      <c r="C30" s="130" t="s">
        <v>130</v>
      </c>
      <c r="D30" s="130"/>
    </row>
    <row r="31" spans="1:4" ht="15.75" thickBot="1">
      <c r="A31" s="42" t="s">
        <v>55</v>
      </c>
      <c r="B31" s="20">
        <v>1</v>
      </c>
      <c r="C31" s="132" t="s">
        <v>131</v>
      </c>
      <c r="D31" s="132"/>
    </row>
    <row r="32" spans="1:4" ht="15.75" thickBot="1">
      <c r="A32" s="42" t="s">
        <v>55</v>
      </c>
      <c r="B32" s="20">
        <v>2</v>
      </c>
      <c r="C32" s="131" t="s">
        <v>132</v>
      </c>
      <c r="D32" s="131"/>
    </row>
    <row r="33" spans="1:4" ht="15.75" thickBot="1">
      <c r="A33" s="42" t="s">
        <v>55</v>
      </c>
      <c r="B33" s="20">
        <v>3</v>
      </c>
      <c r="C33" s="131" t="s">
        <v>133</v>
      </c>
      <c r="D33" s="131"/>
    </row>
    <row r="34" spans="1:4" ht="15.75" thickBot="1">
      <c r="A34" s="55"/>
      <c r="B34" s="54"/>
      <c r="C34" s="54" t="s">
        <v>152</v>
      </c>
      <c r="D34" s="56"/>
    </row>
    <row r="35" spans="1:4" ht="16.5" thickBot="1">
      <c r="A35" s="42" t="s">
        <v>54</v>
      </c>
      <c r="B35" s="20">
        <v>0</v>
      </c>
      <c r="C35" s="130" t="s">
        <v>134</v>
      </c>
      <c r="D35" s="130"/>
    </row>
    <row r="36" spans="1:4" ht="15.75" thickBot="1">
      <c r="A36" s="42" t="s">
        <v>54</v>
      </c>
      <c r="B36" s="20">
        <v>1</v>
      </c>
      <c r="C36" s="131" t="s">
        <v>135</v>
      </c>
      <c r="D36" s="131"/>
    </row>
    <row r="37" spans="1:4" ht="15.75" thickBot="1">
      <c r="A37" s="42" t="s">
        <v>54</v>
      </c>
      <c r="B37" s="20">
        <v>2</v>
      </c>
      <c r="C37" s="131" t="s">
        <v>136</v>
      </c>
      <c r="D37" s="131"/>
    </row>
    <row r="38" spans="1:4" ht="315.75" thickBot="1">
      <c r="A38" s="42" t="s">
        <v>54</v>
      </c>
      <c r="B38" s="20">
        <v>3</v>
      </c>
      <c r="C38" s="131" t="s">
        <v>137</v>
      </c>
      <c r="D38" s="131" t="s">
        <v>138</v>
      </c>
    </row>
    <row r="39" spans="1:4" ht="16.5" thickBot="1">
      <c r="A39" s="42" t="s">
        <v>53</v>
      </c>
      <c r="B39" s="20">
        <v>0</v>
      </c>
      <c r="C39" s="130" t="s">
        <v>139</v>
      </c>
      <c r="D39" s="130"/>
    </row>
    <row r="40" spans="1:4" ht="30.75" thickBot="1">
      <c r="A40" s="42" t="s">
        <v>53</v>
      </c>
      <c r="B40" s="20">
        <v>1</v>
      </c>
      <c r="C40" s="131" t="s">
        <v>140</v>
      </c>
      <c r="D40" s="131"/>
    </row>
    <row r="41" spans="1:4" ht="15.75" thickBot="1">
      <c r="A41" s="42" t="s">
        <v>53</v>
      </c>
      <c r="B41" s="20">
        <v>2</v>
      </c>
      <c r="C41" s="131" t="s">
        <v>141</v>
      </c>
      <c r="D41" s="131"/>
    </row>
    <row r="42" spans="1:4" ht="16.5" thickBot="1">
      <c r="A42" s="42" t="s">
        <v>52</v>
      </c>
      <c r="B42" s="20">
        <v>0</v>
      </c>
      <c r="C42" s="130" t="s">
        <v>142</v>
      </c>
      <c r="D42" s="130"/>
    </row>
    <row r="43" spans="1:4" ht="15.75" thickBot="1">
      <c r="A43" s="42" t="s">
        <v>52</v>
      </c>
      <c r="B43" s="20">
        <v>1</v>
      </c>
      <c r="C43" s="131" t="s">
        <v>143</v>
      </c>
      <c r="D43" s="131"/>
    </row>
    <row r="44" spans="1:4" ht="16.5" thickBot="1">
      <c r="A44" s="42" t="s">
        <v>52</v>
      </c>
      <c r="B44" s="20">
        <v>2</v>
      </c>
      <c r="C44" s="131" t="s">
        <v>149</v>
      </c>
      <c r="D44" s="131" t="s">
        <v>144</v>
      </c>
    </row>
    <row r="45" spans="1:4" ht="16.5" thickBot="1">
      <c r="A45" s="42" t="s">
        <v>51</v>
      </c>
      <c r="B45" s="20">
        <v>0</v>
      </c>
      <c r="C45" s="130" t="s">
        <v>145</v>
      </c>
      <c r="D45" s="130"/>
    </row>
    <row r="46" spans="1:4" ht="51" customHeight="1" thickBot="1">
      <c r="A46" s="42" t="s">
        <v>51</v>
      </c>
      <c r="B46" s="20">
        <v>1</v>
      </c>
      <c r="C46" s="87" t="s">
        <v>150</v>
      </c>
      <c r="D46" s="88"/>
    </row>
    <row r="47" spans="1:4" ht="42" customHeight="1" thickBot="1">
      <c r="A47" s="42" t="s">
        <v>51</v>
      </c>
      <c r="B47" s="20">
        <v>2</v>
      </c>
      <c r="C47" s="87" t="s">
        <v>151</v>
      </c>
      <c r="D47" s="89"/>
    </row>
    <row r="48" spans="1:4" ht="15.75" thickBot="1">
      <c r="A48" s="42" t="s">
        <v>51</v>
      </c>
      <c r="B48" s="20">
        <v>3</v>
      </c>
      <c r="C48" s="131" t="s">
        <v>146</v>
      </c>
      <c r="D48" s="90"/>
    </row>
    <row r="49" spans="1:4" ht="60.75" thickBot="1">
      <c r="A49" s="43" t="s">
        <v>51</v>
      </c>
      <c r="B49" s="44">
        <v>4</v>
      </c>
      <c r="C49" s="131" t="s">
        <v>147</v>
      </c>
      <c r="D49" s="131" t="s">
        <v>148</v>
      </c>
    </row>
  </sheetData>
  <pageMargins left="0.70866141732283472" right="0.70866141732283472" top="0.74803149606299213" bottom="0.74803149606299213" header="0.31496062992125984" footer="0.31496062992125984"/>
  <pageSetup paperSize="8" scale="87"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DA3AB-4B8F-415B-9B80-AD30574A7762}">
  <dimension ref="A1:C6"/>
  <sheetViews>
    <sheetView workbookViewId="0">
      <selection activeCell="A12" sqref="A12"/>
    </sheetView>
  </sheetViews>
  <sheetFormatPr baseColWidth="10" defaultColWidth="9.140625" defaultRowHeight="15"/>
  <cols>
    <col min="1" max="1" width="52.5703125" bestFit="1" customWidth="1"/>
    <col min="2" max="2" width="52.5703125" customWidth="1"/>
    <col min="3" max="3" width="6.7109375" customWidth="1"/>
  </cols>
  <sheetData>
    <row r="1" spans="1:3" ht="18.75">
      <c r="A1" s="1" t="s">
        <v>178</v>
      </c>
      <c r="B1" s="1" t="s">
        <v>177</v>
      </c>
      <c r="C1" s="7"/>
    </row>
    <row r="2" spans="1:3" ht="18.75">
      <c r="A2" s="2" t="s">
        <v>67</v>
      </c>
      <c r="B2" s="2" t="s">
        <v>172</v>
      </c>
      <c r="C2" s="8">
        <v>0</v>
      </c>
    </row>
    <row r="3" spans="1:3" ht="18.75">
      <c r="A3" s="3" t="s">
        <v>68</v>
      </c>
      <c r="B3" s="3" t="s">
        <v>173</v>
      </c>
      <c r="C3" s="9">
        <v>2</v>
      </c>
    </row>
    <row r="4" spans="1:3" ht="18.75">
      <c r="A4" s="4" t="s">
        <v>69</v>
      </c>
      <c r="B4" s="4" t="s">
        <v>174</v>
      </c>
      <c r="C4" s="10">
        <v>5</v>
      </c>
    </row>
    <row r="5" spans="1:3" ht="18.75">
      <c r="A5" s="5" t="s">
        <v>70</v>
      </c>
      <c r="B5" s="5" t="s">
        <v>175</v>
      </c>
      <c r="C5" s="11">
        <v>8</v>
      </c>
    </row>
    <row r="6" spans="1:3" ht="18.75">
      <c r="A6" s="6" t="s">
        <v>71</v>
      </c>
      <c r="B6" s="6" t="s">
        <v>176</v>
      </c>
      <c r="C6" s="12">
        <v>10</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portingMonth xmlns="4f9cc79f-87cd-412d-a1dd-db090007a778" xsi:nil="true"/>
    <DocType xmlns="4f9cc79f-87cd-412d-a1dd-db090007a778" xsi:nil="true"/>
    <lcf76f155ced4ddcb4097134ff3c332f xmlns="4f9cc79f-87cd-412d-a1dd-db090007a778">
      <Terms xmlns="http://schemas.microsoft.com/office/infopath/2007/PartnerControls"/>
    </lcf76f155ced4ddcb4097134ff3c332f>
    <Year xmlns="4f9cc79f-87cd-412d-a1dd-db090007a778" xsi:nil="true"/>
    <_x0025_Complete xmlns="4f9cc79f-87cd-412d-a1dd-db090007a778" xsi:nil="true"/>
    <_Flow_SignoffStatus xmlns="4f9cc79f-87cd-412d-a1dd-db090007a778" xsi:nil="true"/>
    <TeamcenterNumber xmlns="4f9cc79f-87cd-412d-a1dd-db090007a778" xsi:nil="true"/>
    <TaxCatchAll xmlns="0f2cac58-a22f-4873-a238-fb46d076904f" xsi:nil="true"/>
    <SharedWithUsers xmlns="0f2cac58-a22f-4873-a238-fb46d076904f">
      <UserInfo>
        <DisplayName>Topham Barry</DisplayName>
        <AccountId>12</AccountId>
        <AccountType/>
      </UserInfo>
      <UserInfo>
        <DisplayName>Heptonstall Simon</DisplayName>
        <AccountId>6</AccountId>
        <AccountType/>
      </UserInfo>
      <UserInfo>
        <DisplayName>Mitchell Oliver</DisplayName>
        <AccountId>819</AccountId>
        <AccountType/>
      </UserInfo>
      <UserInfo>
        <DisplayName>Just Fabien</DisplayName>
        <AccountId>4204</AccountId>
        <AccountType/>
      </UserInfo>
      <UserInfo>
        <DisplayName>Asselah Nora</DisplayName>
        <AccountId>4765</AccountId>
        <AccountType/>
      </UserInfo>
      <UserInfo>
        <DisplayName>Whitfield Emma</DisplayName>
        <AccountId>5451</AccountId>
        <AccountType/>
      </UserInfo>
      <UserInfo>
        <DisplayName>Abakumov John</DisplayName>
        <AccountId>5722</AccountId>
        <AccountType/>
      </UserInfo>
      <UserInfo>
        <DisplayName>Jones Stephen</DisplayName>
        <AccountId>2878</AccountId>
        <AccountType/>
      </UserInfo>
      <UserInfo>
        <DisplayName>Ridgway Mark</DisplayName>
        <AccountId>5658</AccountId>
        <AccountType/>
      </UserInfo>
      <UserInfo>
        <DisplayName>Jenkinson Mark</DisplayName>
        <AccountId>4418</AccountId>
        <AccountType/>
      </UserInfo>
      <UserInfo>
        <DisplayName>Tonner-Leckie Victoria</DisplayName>
        <AccountId>1972</AccountId>
        <AccountType/>
      </UserInfo>
    </SharedWithUsers>
    <Month xmlns="4f9cc79f-87cd-412d-a1dd-db090007a77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2DC05CF01292B4EAD6CBFC40EDE86A7" ma:contentTypeVersion="27" ma:contentTypeDescription="Create a new document." ma:contentTypeScope="" ma:versionID="5f872c2b60bd76b3357bec0263d9079a">
  <xsd:schema xmlns:xsd="http://www.w3.org/2001/XMLSchema" xmlns:xs="http://www.w3.org/2001/XMLSchema" xmlns:p="http://schemas.microsoft.com/office/2006/metadata/properties" xmlns:ns2="4f9cc79f-87cd-412d-a1dd-db090007a778" xmlns:ns3="0f2cac58-a22f-4873-a238-fb46d076904f" targetNamespace="http://schemas.microsoft.com/office/2006/metadata/properties" ma:root="true" ma:fieldsID="f333b1207df795dee2905381798994b6" ns2:_="" ns3:_="">
    <xsd:import namespace="4f9cc79f-87cd-412d-a1dd-db090007a778"/>
    <xsd:import namespace="0f2cac58-a22f-4873-a238-fb46d076904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DocType" minOccurs="0"/>
                <xsd:element ref="ns2:ReportingMonth" minOccurs="0"/>
                <xsd:element ref="ns2:Year" minOccurs="0"/>
                <xsd:element ref="ns2:MediaLengthInSeconds" minOccurs="0"/>
                <xsd:element ref="ns2:TeamcenterNumber" minOccurs="0"/>
                <xsd:element ref="ns2:lcf76f155ced4ddcb4097134ff3c332f" minOccurs="0"/>
                <xsd:element ref="ns3:TaxCatchAll" minOccurs="0"/>
                <xsd:element ref="ns2:_Flow_SignoffStatus" minOccurs="0"/>
                <xsd:element ref="ns2:MediaServiceObjectDetectorVersions" minOccurs="0"/>
                <xsd:element ref="ns2:MediaServiceSearchProperties" minOccurs="0"/>
                <xsd:element ref="ns2:_x0025_Complete" minOccurs="0"/>
                <xsd:element ref="ns2:Mon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9cc79f-87cd-412d-a1dd-db090007a7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DocType" ma:index="20" nillable="true" ma:displayName="Doc Type" ma:description="Please identify the document type" ma:format="Dropdown" ma:internalName="DocType">
      <xsd:simpleType>
        <xsd:restriction base="dms:Choice">
          <xsd:enumeration value="Agenda"/>
          <xsd:enumeration value="Presentation"/>
          <xsd:enumeration value="Supporting Material"/>
        </xsd:restriction>
      </xsd:simpleType>
    </xsd:element>
    <xsd:element name="ReportingMonth" ma:index="21" nillable="true" ma:displayName="Reporting Month" ma:format="Dropdown" ma:internalName="ReportingMonth">
      <xsd:simpleType>
        <xsd:restriction base="dms:Choice">
          <xsd:enumeration value="January"/>
          <xsd:enumeration value="February"/>
          <xsd:enumeration value="March"/>
          <xsd:enumeration value="April"/>
          <xsd:enumeration value="May"/>
          <xsd:enumeration value="June"/>
          <xsd:enumeration value="July"/>
          <xsd:enumeration value="August"/>
          <xsd:enumeration value="September"/>
          <xsd:enumeration value="October"/>
          <xsd:enumeration value="November"/>
          <xsd:enumeration value="December"/>
        </xsd:restriction>
      </xsd:simpleType>
    </xsd:element>
    <xsd:element name="Year" ma:index="22" nillable="true" ma:displayName="Year" ma:format="Dropdown" ma:internalName="Year">
      <xsd:simpleType>
        <xsd:restriction base="dms:Choice">
          <xsd:enumeration value="2019"/>
          <xsd:enumeration value="2020"/>
          <xsd:enumeration value="2021"/>
          <xsd:enumeration value="2022"/>
          <xsd:enumeration value="2023"/>
          <xsd:enumeration value="2024"/>
          <xsd:enumeration value="2025"/>
          <xsd:enumeration value="2026"/>
        </xsd:restriction>
      </xsd:simpleType>
    </xsd:element>
    <xsd:element name="MediaLengthInSeconds" ma:index="23" nillable="true" ma:displayName="Length (seconds)" ma:internalName="MediaLengthInSeconds" ma:readOnly="true">
      <xsd:simpleType>
        <xsd:restriction base="dms:Unknown"/>
      </xsd:simpleType>
    </xsd:element>
    <xsd:element name="TeamcenterNumber" ma:index="24" nillable="true" ma:displayName="Teamcenter Number" ma:decimals="0" ma:description="Teamcenter Number" ma:format="Dropdown" ma:internalName="TeamcenterNumber" ma:percentage="FALSE">
      <xsd:simpleType>
        <xsd:restriction base="dms:Number"/>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9c3a9f52-cc49-4e1c-971c-abeceeca2258" ma:termSetId="09814cd3-568e-fe90-9814-8d621ff8fb84" ma:anchorId="fba54fb3-c3e1-fe81-a776-ca4b69148c4d" ma:open="true" ma:isKeyword="false">
      <xsd:complexType>
        <xsd:sequence>
          <xsd:element ref="pc:Terms" minOccurs="0" maxOccurs="1"/>
        </xsd:sequence>
      </xsd:complexType>
    </xsd:element>
    <xsd:element name="_Flow_SignoffStatus" ma:index="28" nillable="true" ma:displayName="Sign-off status" ma:internalName="Sign_x002d_off_x0020_status">
      <xsd:simpleType>
        <xsd:restriction base="dms:Text"/>
      </xsd:simpleType>
    </xsd:element>
    <xsd:element name="MediaServiceObjectDetectorVersions" ma:index="2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_x0025_Complete" ma:index="31" nillable="true" ma:displayName="% Complete" ma:format="Dropdown" ma:internalName="_x0025_Complete">
      <xsd:simpleType>
        <xsd:restriction base="dms:Text">
          <xsd:maxLength value="255"/>
        </xsd:restriction>
      </xsd:simpleType>
    </xsd:element>
    <xsd:element name="Month" ma:index="32" nillable="true" ma:displayName="Month" ma:format="DateOnly" ma:internalName="Month">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f2cac58-a22f-4873-a238-fb46d076904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7" nillable="true" ma:displayName="Taxonomy Catch All Column" ma:hidden="true" ma:list="{29dc1138-ed31-4dd9-b5d3-32771d345fdc}" ma:internalName="TaxCatchAll" ma:showField="CatchAllData" ma:web="0f2cac58-a22f-4873-a238-fb46d07690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FFB5FD-0C3A-47CF-B061-A2BAF6FA9D6C}">
  <ds:schemaRefs>
    <ds:schemaRef ds:uri="http://schemas.microsoft.com/office/2006/metadata/properties"/>
    <ds:schemaRef ds:uri="http://schemas.microsoft.com/office/infopath/2007/PartnerControls"/>
    <ds:schemaRef ds:uri="4f9cc79f-87cd-412d-a1dd-db090007a778"/>
    <ds:schemaRef ds:uri="0f2cac58-a22f-4873-a238-fb46d076904f"/>
  </ds:schemaRefs>
</ds:datastoreItem>
</file>

<file path=customXml/itemProps2.xml><?xml version="1.0" encoding="utf-8"?>
<ds:datastoreItem xmlns:ds="http://schemas.openxmlformats.org/officeDocument/2006/customXml" ds:itemID="{AEA0C0F6-D610-4237-B9CD-1D67B8E7049E}">
  <ds:schemaRefs>
    <ds:schemaRef ds:uri="http://schemas.microsoft.com/sharepoint/v3/contenttype/forms"/>
  </ds:schemaRefs>
</ds:datastoreItem>
</file>

<file path=customXml/itemProps3.xml><?xml version="1.0" encoding="utf-8"?>
<ds:datastoreItem xmlns:ds="http://schemas.openxmlformats.org/officeDocument/2006/customXml" ds:itemID="{A2E93818-E034-4E82-BA35-5E1A2E7BBFE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9cc79f-87cd-412d-a1dd-db090007a778"/>
    <ds:schemaRef ds:uri="0f2cac58-a22f-4873-a238-fb46d07690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 Autoevaluación CSN</vt:lpstr>
      <vt:lpstr>Guia</vt:lpstr>
      <vt:lpstr>Self Assessment of NSC</vt:lpstr>
      <vt:lpstr>Guide</vt:lpstr>
      <vt:lpstr>Puntuación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Nuclear Safety Culture Self-Assessment</dc:title>
  <dc:subject/>
  <dc:creator>David Gomez Resa</dc:creator>
  <cp:keywords>&lt;Supplier&gt; &lt;Input&gt; &lt;Process&gt; &lt;Output&gt; &lt;Customer&gt;;nuclear safety</cp:keywords>
  <dc:description/>
  <cp:lastModifiedBy>Mario Mesones</cp:lastModifiedBy>
  <cp:revision/>
  <cp:lastPrinted>2025-05-13T09:06:24Z</cp:lastPrinted>
  <dcterms:created xsi:type="dcterms:W3CDTF">2024-02-02T07:38:33Z</dcterms:created>
  <dcterms:modified xsi:type="dcterms:W3CDTF">2025-06-25T09:22:12Z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4443ded-827a-46bf-8c23-accc3d394867_Enabled">
    <vt:lpwstr>true</vt:lpwstr>
  </property>
  <property fmtid="{D5CDD505-2E9C-101B-9397-08002B2CF9AE}" pid="3" name="MSIP_Label_04443ded-827a-46bf-8c23-accc3d394867_SetDate">
    <vt:lpwstr>2024-02-02T07:39:04Z</vt:lpwstr>
  </property>
  <property fmtid="{D5CDD505-2E9C-101B-9397-08002B2CF9AE}" pid="4" name="MSIP_Label_04443ded-827a-46bf-8c23-accc3d394867_Method">
    <vt:lpwstr>Privileged</vt:lpwstr>
  </property>
  <property fmtid="{D5CDD505-2E9C-101B-9397-08002B2CF9AE}" pid="5" name="MSIP_Label_04443ded-827a-46bf-8c23-accc3d394867_Name">
    <vt:lpwstr>NOT PROTECTIVELY MARKED</vt:lpwstr>
  </property>
  <property fmtid="{D5CDD505-2E9C-101B-9397-08002B2CF9AE}" pid="6" name="MSIP_Label_04443ded-827a-46bf-8c23-accc3d394867_SiteId">
    <vt:lpwstr>75046e30-7443-48c1-89c4-f710fef78b2b</vt:lpwstr>
  </property>
  <property fmtid="{D5CDD505-2E9C-101B-9397-08002B2CF9AE}" pid="7" name="MSIP_Label_04443ded-827a-46bf-8c23-accc3d394867_ActionId">
    <vt:lpwstr>e07a8213-7475-48f7-bdf6-95c68da5b5b0</vt:lpwstr>
  </property>
  <property fmtid="{D5CDD505-2E9C-101B-9397-08002B2CF9AE}" pid="8" name="MSIP_Label_04443ded-827a-46bf-8c23-accc3d394867_ContentBits">
    <vt:lpwstr>0</vt:lpwstr>
  </property>
  <property fmtid="{D5CDD505-2E9C-101B-9397-08002B2CF9AE}" pid="9" name="ContentTypeId">
    <vt:lpwstr>0x01010022DC05CF01292B4EAD6CBFC40EDE86A7</vt:lpwstr>
  </property>
  <property fmtid="{D5CDD505-2E9C-101B-9397-08002B2CF9AE}" pid="10" name="MediaServiceImageTags">
    <vt:lpwstr/>
  </property>
</Properties>
</file>